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CE\TRANSPARENCIA\2023_1trim\ESTADISTICA 2023\"/>
    </mc:Choice>
  </mc:AlternateContent>
  <xr:revisionPtr revIDLastSave="0" documentId="13_ncr:1_{7645FF46-E474-4025-AB29-305B7C1BF1D1}" xr6:coauthVersionLast="47" xr6:coauthVersionMax="47" xr10:uidLastSave="{00000000-0000-0000-0000-000000000000}"/>
  <bookViews>
    <workbookView xWindow="-108" yWindow="-108" windowWidth="23256" windowHeight="12456" activeTab="2" xr2:uid="{33247816-7971-4463-8195-5B4252DA88C7}"/>
  </bookViews>
  <sheets>
    <sheet name="EGRESADOS POSGRADO ANUAL" sheetId="1" r:id="rId1"/>
    <sheet name="EGRESADOS POSGRADO SEMESTRAL" sheetId="2" r:id="rId2"/>
    <sheet name="EGRESADOS POSGRADO TRIMESTR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K8" i="2"/>
  <c r="K9" i="2"/>
  <c r="K89" i="2" s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6" i="2"/>
  <c r="H89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7" i="2"/>
  <c r="H8" i="2"/>
  <c r="H9" i="2"/>
  <c r="H10" i="2"/>
  <c r="H11" i="2"/>
  <c r="H12" i="2"/>
  <c r="H6" i="2"/>
  <c r="F7" i="3"/>
  <c r="J89" i="2"/>
  <c r="I89" i="2"/>
  <c r="G89" i="2"/>
  <c r="F89" i="2"/>
  <c r="J10" i="1"/>
  <c r="I10" i="1"/>
  <c r="H10" i="1"/>
  <c r="G10" i="1"/>
  <c r="F10" i="1"/>
  <c r="K9" i="1"/>
  <c r="K8" i="1"/>
  <c r="K7" i="1"/>
  <c r="K6" i="1"/>
  <c r="K10" i="1" s="1"/>
</calcChain>
</file>

<file path=xl/sharedStrings.xml><?xml version="1.0" encoding="utf-8"?>
<sst xmlns="http://schemas.openxmlformats.org/spreadsheetml/2006/main" count="315" uniqueCount="133">
  <si>
    <t>EGRESADOS DEL NIVEL POSGRADO ANUAL (Especialidad), EN LOS CICLOS ESCOLARES 21/22 AP y 22/23 AP. Vigente en SIIA al 31 de Marzo del 2023  18:00 Hrs.</t>
  </si>
  <si>
    <t>Nivel</t>
  </si>
  <si>
    <t>Ures</t>
  </si>
  <si>
    <t>Plantel</t>
  </si>
  <si>
    <t>Clave Plan</t>
  </si>
  <si>
    <t>Plan de Estudio</t>
  </si>
  <si>
    <t>Ciclo 21/22 AP</t>
  </si>
  <si>
    <t>Ciclo 22/23 AP</t>
  </si>
  <si>
    <t>Hombres</t>
  </si>
  <si>
    <t>Mujeres</t>
  </si>
  <si>
    <t>Total</t>
  </si>
  <si>
    <t>TOTAL AL CORTE</t>
  </si>
  <si>
    <t>ESPECIALIDAD</t>
  </si>
  <si>
    <t>FAC. DE CS. MEDICAS Y BIOLOGIC</t>
  </si>
  <si>
    <t>PEDIATRIA</t>
  </si>
  <si>
    <t>ESPECILIDAD EN URGENCIAS MÉDICAS</t>
  </si>
  <si>
    <t>ESCIALIDAD EN MEDICINA CRÍTICA</t>
  </si>
  <si>
    <t>ESPECIALIDAD EN ANESTESIOLOGÍA</t>
  </si>
  <si>
    <t>TOTALES POR CICLO VIGENTES AL CORTE</t>
  </si>
  <si>
    <t>EGRESADOS DEL NIVEL POSGRADO SEMESTRAL (Especialidad Maestría y Doctorado Semestral), EN EL CICLO ESCOLAR  22/22 SP y 22/23 SP . Vigente en SIIA al 31 de  Marzo del 2023  18:00 Hrs.</t>
  </si>
  <si>
    <t>Ciclo 22/22 SP</t>
  </si>
  <si>
    <t>Ciclo 22/23 SP</t>
  </si>
  <si>
    <t>FAC. DE ARQUITECTURA</t>
  </si>
  <si>
    <t>ESP. EN RESTAURACIÓN DE SIT. Y MON.</t>
  </si>
  <si>
    <t>FAC. DE ODONTOLOGIA</t>
  </si>
  <si>
    <t>ESPECIALIDAD EN ENDODONCIA</t>
  </si>
  <si>
    <t>ESPECIALIDAD EN ORTODONCIA</t>
  </si>
  <si>
    <t>MAESTRIA</t>
  </si>
  <si>
    <t>FAC. DE INGENIERIA CIVIL</t>
  </si>
  <si>
    <t>M. EN C. EN INGENIERÍA AMBIENTAL</t>
  </si>
  <si>
    <t>MAST. EN ING. EN EL ÁREA DE ESTRUCT</t>
  </si>
  <si>
    <t>M. EN ING. DE LOS RECURSOS HÍDRICOS</t>
  </si>
  <si>
    <t>M. INFRAEST. DEL TRANSP. EN LA RAMA</t>
  </si>
  <si>
    <t>FAC. DE INGENIERIA ELECTRICA</t>
  </si>
  <si>
    <t>CIENCIAS EN INGENIERIA ELECTRICA</t>
  </si>
  <si>
    <t>FAC DE ING EN TEC DE LA MADERA</t>
  </si>
  <si>
    <t>M.C. Y TECNOLOGÍA DE LA MADERA</t>
  </si>
  <si>
    <t>FAC. DE INGENIERIA MECANICA</t>
  </si>
  <si>
    <t>MAESTRÍA EN CS. EN ING. MECÁNICA</t>
  </si>
  <si>
    <t>FAC. DE INGENIERIA QUIMICA</t>
  </si>
  <si>
    <t>MAESTRÍA EN CS. EN ING. QUÍMICA</t>
  </si>
  <si>
    <t>MAESTRÍA EN DISEÑO AVANZADO</t>
  </si>
  <si>
    <t>FACULTAD DE CS. FISICO MATEMATICAS</t>
  </si>
  <si>
    <t>M.C. EN INGENIERÍA FÍSICA</t>
  </si>
  <si>
    <t>FAC. DE BIOLOGIA</t>
  </si>
  <si>
    <t>MAESTRÍA EN CIENCIAS BIOLÓGICAS</t>
  </si>
  <si>
    <t>FAC. DE FILOSOFIA</t>
  </si>
  <si>
    <t>MAESTRÍA EN FILOSOFÍA DE LA CULTURA</t>
  </si>
  <si>
    <t>FAC. DE HISTORIA</t>
  </si>
  <si>
    <t>MAESTRIA EN HISTORIA OP. HISTORIOG.</t>
  </si>
  <si>
    <t>MAEST. HIST. REG. CONTINENTAL</t>
  </si>
  <si>
    <t>FACULTAD DE  PSICOLOGIA</t>
  </si>
  <si>
    <t>MAESTRIA EN PSICOLOGIA</t>
  </si>
  <si>
    <t>MAESTRÍA EN EDUCACIÓN Y DOCENCIA</t>
  </si>
  <si>
    <t>MAESTRÍA EN ESTUDIOS PSICOANALÍTICO</t>
  </si>
  <si>
    <t xml:space="preserve">FACULTAD DE LETRAS </t>
  </si>
  <si>
    <t>MAESTRÍA EN ESTUDIOS DEL DISCURSO</t>
  </si>
  <si>
    <t>FAC DE CONTADURIA Y CS ADMINIS</t>
  </si>
  <si>
    <t>M. EN FISCAL ( PLANEACION FISCAL)</t>
  </si>
  <si>
    <t>M. EN FISCAL (DEFENSA FISCAL)</t>
  </si>
  <si>
    <t>M. EN DEFENSA DEL CONTRIBUYENTE</t>
  </si>
  <si>
    <t>FAC. DE DERECHO Y CS. SOCIALES</t>
  </si>
  <si>
    <t>M.D. OPC. EN HUMANIDADES</t>
  </si>
  <si>
    <t>M.D. OPC. EN DERECHO ADMINISTRATIVO</t>
  </si>
  <si>
    <t>M.D. OPC. EN DER. PROCESAL CONSTITU</t>
  </si>
  <si>
    <t>MTRÍA EN DERECHO DE LA INFORMACIÓN</t>
  </si>
  <si>
    <t>FAC. DE ECONOMIA</t>
  </si>
  <si>
    <t>M. EN DESARROLLO Y SUSTENTABILIDAD</t>
  </si>
  <si>
    <t>FACULTAD DE QUIMICOFARMACOBIOLOGIA</t>
  </si>
  <si>
    <t>FAC.DE AGROBIOLOGIA PTE JUAREZ</t>
  </si>
  <si>
    <t>FAC. DE MED. VETERINARIA Y ZOO</t>
  </si>
  <si>
    <t>M. EN DES. TEC. EN SIST. DE PROD. A</t>
  </si>
  <si>
    <t>ESC. DE CIENCIAS AGROPECUARIAS</t>
  </si>
  <si>
    <t>MAESTRÍA EN AGRICULUTURA PROTEGIDA</t>
  </si>
  <si>
    <t>INST. DE INV. QUIMICOBIOLOGICAS</t>
  </si>
  <si>
    <t>M.C. EN BIOLOGÍA EXPERIMENTAL</t>
  </si>
  <si>
    <t>MAESTRÍA EN CIENCIAS QUÍMICAS</t>
  </si>
  <si>
    <t>INST. DE INVEST. METALURGICAS</t>
  </si>
  <si>
    <t>MAST EN METALURGIA Y CS DE LOS MATE</t>
  </si>
  <si>
    <t>INST. DE FISICA Y MATEMATICAS</t>
  </si>
  <si>
    <t>M.C. EN EL ÁREA DE FÍSICA</t>
  </si>
  <si>
    <t>MAESTRÍA EN CIENCIAS MATEMÁTICAS</t>
  </si>
  <si>
    <t>INST. DE INVEST. DE REC. NATUR</t>
  </si>
  <si>
    <t>M. C. EN ECOLOGÍA INTEGRATIVA</t>
  </si>
  <si>
    <t>INST. INV. AGROP. Y FORESTALES</t>
  </si>
  <si>
    <t>M.P.A. OPCIÓN PROD. PECUARIA</t>
  </si>
  <si>
    <t>M.P.A. OPCIÓN PROD. ACUÍCOLA</t>
  </si>
  <si>
    <t>M.P.A. OPCIÓN PROD. AGRONEGOCIOS</t>
  </si>
  <si>
    <t>INST. DE INVEST. HISTORICAS</t>
  </si>
  <si>
    <t>MAESTRIA EN HIST. OPC. HIST. DE AME</t>
  </si>
  <si>
    <t>MAESTRIA EN HISTORIA OP. H. DE MEX.</t>
  </si>
  <si>
    <t>INST. DE INVEST. ECON. Y EMPRE</t>
  </si>
  <si>
    <t>M.C. EN NEGOCIOS INTERNACIONALES</t>
  </si>
  <si>
    <t>MAESTRÍA EN POLÍTICAS PÚBLICAS</t>
  </si>
  <si>
    <t>M.C. DEL DESARROLLO REGIONAL</t>
  </si>
  <si>
    <t>INSTITUTO DE INVESTIGACIONES EN CIENCIAS DE LA TIERRA</t>
  </si>
  <si>
    <t>M. EN GEOCS. Y PLANIF. DEL TERRITOR</t>
  </si>
  <si>
    <t>DOCTORADO</t>
  </si>
  <si>
    <t>D.C. ING. ELECT. OP. SIST. DE COMP.</t>
  </si>
  <si>
    <t>D.C. ING. ELECT. OP. SIST. ELECT.</t>
  </si>
  <si>
    <t>D.C. ING. ELECT. OP. SIST. DE CONT.</t>
  </si>
  <si>
    <t>D.EN C. Y TECNOLOGÍA DE LA MADERA</t>
  </si>
  <si>
    <t>DOCTORADO EN CS. EN ING. MECANICA</t>
  </si>
  <si>
    <t>D. C.  EN INGENIERÍA QUIMICA</t>
  </si>
  <si>
    <t>D.C. EN INGENIERÍA QUÍMICA</t>
  </si>
  <si>
    <t>DOCTORADO EN ARQUITECTURA</t>
  </si>
  <si>
    <t>DOCTORADO EN CS. EN ING. FÍSICA</t>
  </si>
  <si>
    <t>DCB. OP. CONSER. Y MAN. DE REC. NAT</t>
  </si>
  <si>
    <t>DOC. INTERINSTUCIONAL EN PSICOLOGIA</t>
  </si>
  <si>
    <t>DOCTORADO EN ADMINISTRACIÓN</t>
  </si>
  <si>
    <t>D.C. EN DESARROLLO SUSTENTABLE</t>
  </si>
  <si>
    <t>DOCTORADO EN ECON. SOCIAL SOLIDARIA</t>
  </si>
  <si>
    <t>D. EN DESARROLLO Y SUSTENTABILIDAD</t>
  </si>
  <si>
    <t>DCB. OP. BIOTECNOLOGÍA ALIMENTARIA</t>
  </si>
  <si>
    <t>DCB. OP. BIOTECNOLOGÍA MOLECULAR</t>
  </si>
  <si>
    <t>DCB. OP. INVEST. QUÍMICO-BIOLÓGICAS</t>
  </si>
  <si>
    <t>D.C. EN BIOLOGÍA EXPERIMENTAL</t>
  </si>
  <si>
    <t>DOCTORADO EN CIENCIAS QUÍMICAS</t>
  </si>
  <si>
    <t>D.C. EN METALURGIA Y CS DE LOS MATE</t>
  </si>
  <si>
    <t>DOCTORADO EN CIENCIAS MATEMÁTICAS</t>
  </si>
  <si>
    <t>D.C. EN EL ÁREA DE FÍSICA</t>
  </si>
  <si>
    <t>DCB. OP. RECURSOS BIÓTICOS</t>
  </si>
  <si>
    <t>DCB. OP. CS. AGRO. FOREST. Y AMBIEN</t>
  </si>
  <si>
    <t>DOCTORADO EN HISTORIA</t>
  </si>
  <si>
    <t>DOCTORADO EN POLÍTICAS PÚBLICAS</t>
  </si>
  <si>
    <t>D.C. DEL DESARROLLO REGIONAL</t>
  </si>
  <si>
    <t>D.C. EN NEGOCIOS INTERNACIONALES</t>
  </si>
  <si>
    <t>INSTITUTO DE INV. FILOSOFICAS</t>
  </si>
  <si>
    <t>DOCTORADO INST. EN FILOSOFÍA</t>
  </si>
  <si>
    <t>EGRESADOS DEL NIVEL POSGRADO TRIMESTRAL (Maestría Trimestral), EN LOS CICLOS ESCOLARES 22/02 TP y 22/03 TP.Vigente en SIIA al 31 de Marzo del 2023  18:00 Hrs.</t>
  </si>
  <si>
    <t>Ciclo 22/02 TP</t>
  </si>
  <si>
    <t>Ciclo 22/03 TP</t>
  </si>
  <si>
    <t>MAESTRÍA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</si>
</sst>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BFD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4" fillId="3" borderId="3" xfId="0" applyNumberFormat="1" applyFont="1" applyFill="1" applyBorder="1" applyAlignment="1">
      <alignment horizontal="center" vertical="top"/>
    </xf>
    <xf numFmtId="49" fontId="1" fillId="3" borderId="3" xfId="0" applyNumberFormat="1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right" vertical="top"/>
    </xf>
    <xf numFmtId="0" fontId="3" fillId="4" borderId="3" xfId="0" applyFont="1" applyFill="1" applyBorder="1" applyAlignment="1">
      <alignment horizontal="right" vertical="top"/>
    </xf>
    <xf numFmtId="0" fontId="5" fillId="5" borderId="3" xfId="0" applyFont="1" applyFill="1" applyBorder="1"/>
    <xf numFmtId="0" fontId="6" fillId="5" borderId="3" xfId="0" applyFont="1" applyFill="1" applyBorder="1"/>
    <xf numFmtId="0" fontId="0" fillId="4" borderId="5" xfId="0" applyFill="1" applyBorder="1" applyAlignment="1">
      <alignment horizontal="right" vertical="top"/>
    </xf>
    <xf numFmtId="0" fontId="0" fillId="4" borderId="3" xfId="0" applyFill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0" fillId="4" borderId="3" xfId="0" applyFill="1" applyBorder="1" applyAlignment="1">
      <alignment horizontal="left" vertical="top"/>
    </xf>
    <xf numFmtId="0" fontId="0" fillId="0" borderId="3" xfId="0" applyBorder="1"/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49" fontId="4" fillId="3" borderId="6" xfId="0" applyNumberFormat="1" applyFont="1" applyFill="1" applyBorder="1" applyAlignment="1">
      <alignment horizontal="center" vertical="top" wrapText="1"/>
    </xf>
    <xf numFmtId="49" fontId="4" fillId="3" borderId="7" xfId="0" applyNumberFormat="1" applyFont="1" applyFill="1" applyBorder="1" applyAlignment="1">
      <alignment horizontal="center" vertical="top" wrapText="1"/>
    </xf>
    <xf numFmtId="49" fontId="4" fillId="3" borderId="8" xfId="0" applyNumberFormat="1" applyFont="1" applyFill="1" applyBorder="1" applyAlignment="1">
      <alignment horizontal="center"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49" fontId="1" fillId="3" borderId="7" xfId="0" applyNumberFormat="1" applyFont="1" applyFill="1" applyBorder="1" applyAlignment="1">
      <alignment horizontal="center" vertical="top" wrapText="1"/>
    </xf>
    <xf numFmtId="49" fontId="1" fillId="3" borderId="8" xfId="0" applyNumberFormat="1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top"/>
    </xf>
    <xf numFmtId="49" fontId="3" fillId="3" borderId="13" xfId="0" applyNumberFormat="1" applyFont="1" applyFill="1" applyBorder="1" applyAlignment="1">
      <alignment horizontal="center" vertical="top"/>
    </xf>
    <xf numFmtId="49" fontId="3" fillId="3" borderId="14" xfId="0" applyNumberFormat="1" applyFont="1" applyFill="1" applyBorder="1" applyAlignment="1">
      <alignment horizontal="center" vertical="top"/>
    </xf>
    <xf numFmtId="49" fontId="4" fillId="3" borderId="6" xfId="0" applyNumberFormat="1" applyFont="1" applyFill="1" applyBorder="1" applyAlignment="1">
      <alignment horizontal="center" vertical="top"/>
    </xf>
    <xf numFmtId="49" fontId="4" fillId="3" borderId="7" xfId="0" applyNumberFormat="1" applyFont="1" applyFill="1" applyBorder="1" applyAlignment="1">
      <alignment horizontal="center" vertical="top"/>
    </xf>
    <xf numFmtId="49" fontId="4" fillId="3" borderId="8" xfId="0" applyNumberFormat="1" applyFont="1" applyFill="1" applyBorder="1" applyAlignment="1">
      <alignment horizontal="center" vertical="top"/>
    </xf>
    <xf numFmtId="49" fontId="1" fillId="3" borderId="6" xfId="0" applyNumberFormat="1" applyFont="1" applyFill="1" applyBorder="1" applyAlignment="1">
      <alignment horizontal="center" vertical="top"/>
    </xf>
    <xf numFmtId="49" fontId="1" fillId="3" borderId="7" xfId="0" applyNumberFormat="1" applyFont="1" applyFill="1" applyBorder="1" applyAlignment="1">
      <alignment horizontal="center" vertical="top"/>
    </xf>
    <xf numFmtId="49" fontId="1" fillId="3" borderId="8" xfId="0" applyNumberFormat="1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109341</xdr:rowOff>
    </xdr:from>
    <xdr:to>
      <xdr:col>7</xdr:col>
      <xdr:colOff>142875</xdr:colOff>
      <xdr:row>0</xdr:row>
      <xdr:rowOff>1143000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803595DB-C45C-46FE-A511-E2CBD91052BB}"/>
            </a:ext>
          </a:extLst>
        </xdr:cNvPr>
        <xdr:cNvGrpSpPr/>
      </xdr:nvGrpSpPr>
      <xdr:grpSpPr>
        <a:xfrm>
          <a:off x="1645920" y="109341"/>
          <a:ext cx="6170295" cy="1033659"/>
          <a:chOff x="23622000" y="1663065"/>
          <a:chExt cx="6682813" cy="1177863"/>
        </a:xfrm>
      </xdr:grpSpPr>
      <xdr:pic>
        <xdr:nvPicPr>
          <xdr:cNvPr id="15" name="33 Imagen">
            <a:extLst>
              <a:ext uri="{FF2B5EF4-FFF2-40B4-BE49-F238E27FC236}">
                <a16:creationId xmlns:a16="http://schemas.microsoft.com/office/drawing/2014/main" id="{BA2A80D1-B129-480F-9A7C-002D63661E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669656"/>
            <a:ext cx="1072683" cy="1171272"/>
          </a:xfrm>
          <a:prstGeom prst="rect">
            <a:avLst/>
          </a:prstGeom>
        </xdr:spPr>
      </xdr:pic>
      <xdr:sp macro="" textlink="">
        <xdr:nvSpPr>
          <xdr:cNvPr id="16" name="34 CuadroTexto">
            <a:extLst>
              <a:ext uri="{FF2B5EF4-FFF2-40B4-BE49-F238E27FC236}">
                <a16:creationId xmlns:a16="http://schemas.microsoft.com/office/drawing/2014/main" id="{DFA52EED-19A8-4F05-A51E-F66E440C063C}"/>
              </a:ext>
            </a:extLst>
          </xdr:cNvPr>
          <xdr:cNvSpPr txBox="1"/>
        </xdr:nvSpPr>
        <xdr:spPr>
          <a:xfrm>
            <a:off x="24810851" y="1663065"/>
            <a:ext cx="5493962" cy="109821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788670</xdr:colOff>
      <xdr:row>0</xdr:row>
      <xdr:rowOff>0</xdr:rowOff>
    </xdr:from>
    <xdr:to>
      <xdr:col>8</xdr:col>
      <xdr:colOff>57151</xdr:colOff>
      <xdr:row>0</xdr:row>
      <xdr:rowOff>1013460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6D9E6D3-8794-4645-A0F9-1F0FC7550630}"/>
            </a:ext>
          </a:extLst>
        </xdr:cNvPr>
        <xdr:cNvGrpSpPr/>
      </xdr:nvGrpSpPr>
      <xdr:grpSpPr>
        <a:xfrm>
          <a:off x="2053590" y="0"/>
          <a:ext cx="7947661" cy="1013460"/>
          <a:chOff x="23622000" y="1714500"/>
          <a:chExt cx="6682813" cy="1035403"/>
        </a:xfrm>
      </xdr:grpSpPr>
      <xdr:pic>
        <xdr:nvPicPr>
          <xdr:cNvPr id="3" name="33 Imagen">
            <a:extLst>
              <a:ext uri="{FF2B5EF4-FFF2-40B4-BE49-F238E27FC236}">
                <a16:creationId xmlns:a16="http://schemas.microsoft.com/office/drawing/2014/main" id="{7EB177A0-08E7-43D7-BA2B-6B3DB2E976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>
            <a:extLst>
              <a:ext uri="{FF2B5EF4-FFF2-40B4-BE49-F238E27FC236}">
                <a16:creationId xmlns:a16="http://schemas.microsoft.com/office/drawing/2014/main" id="{95455B26-BE13-4D4C-9CAC-6647D9446CA6}"/>
              </a:ext>
            </a:extLst>
          </xdr:cNvPr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7</xdr:col>
      <xdr:colOff>304800</xdr:colOff>
      <xdr:row>0</xdr:row>
      <xdr:rowOff>1165860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D6EA3BD-3B8B-414A-9646-B9F2F7083887}"/>
            </a:ext>
          </a:extLst>
        </xdr:cNvPr>
        <xdr:cNvGrpSpPr/>
      </xdr:nvGrpSpPr>
      <xdr:grpSpPr>
        <a:xfrm>
          <a:off x="504825" y="95250"/>
          <a:ext cx="6955155" cy="1070610"/>
          <a:chOff x="23622000" y="1714500"/>
          <a:chExt cx="6682813" cy="1035403"/>
        </a:xfrm>
      </xdr:grpSpPr>
      <xdr:pic>
        <xdr:nvPicPr>
          <xdr:cNvPr id="3" name="33 Imagen">
            <a:extLst>
              <a:ext uri="{FF2B5EF4-FFF2-40B4-BE49-F238E27FC236}">
                <a16:creationId xmlns:a16="http://schemas.microsoft.com/office/drawing/2014/main" id="{1AF0660B-70A8-4228-9EA9-8EE2000C69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>
            <a:extLst>
              <a:ext uri="{FF2B5EF4-FFF2-40B4-BE49-F238E27FC236}">
                <a16:creationId xmlns:a16="http://schemas.microsoft.com/office/drawing/2014/main" id="{3D1D0B2C-3DEE-463C-A8E5-5D8E4634D83A}"/>
              </a:ext>
            </a:extLst>
          </xdr:cNvPr>
          <xdr:cNvSpPr txBox="1"/>
        </xdr:nvSpPr>
        <xdr:spPr>
          <a:xfrm>
            <a:off x="24810851" y="1754090"/>
            <a:ext cx="5493962" cy="78544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D74E-00F1-48B1-A37E-5ACAF6B98F54}">
  <dimension ref="A1:K10"/>
  <sheetViews>
    <sheetView workbookViewId="0">
      <selection activeCell="E18" sqref="E18"/>
    </sheetView>
  </sheetViews>
  <sheetFormatPr baseColWidth="10" defaultRowHeight="14.4" x14ac:dyDescent="0.3"/>
  <cols>
    <col min="1" max="1" width="13.44140625" bestFit="1" customWidth="1"/>
    <col min="2" max="2" width="5" bestFit="1" customWidth="1"/>
    <col min="3" max="3" width="30" bestFit="1" customWidth="1"/>
    <col min="4" max="4" width="11" bestFit="1" customWidth="1"/>
    <col min="5" max="5" width="35.109375" bestFit="1" customWidth="1"/>
    <col min="6" max="6" width="9" bestFit="1" customWidth="1"/>
    <col min="7" max="7" width="8.33203125" bestFit="1" customWidth="1"/>
    <col min="8" max="8" width="5.44140625" bestFit="1" customWidth="1"/>
    <col min="9" max="9" width="9" bestFit="1" customWidth="1"/>
    <col min="10" max="10" width="8.33203125" bestFit="1" customWidth="1"/>
    <col min="11" max="11" width="5.44140625" bestFit="1" customWidth="1"/>
  </cols>
  <sheetData>
    <row r="1" spans="1:11" ht="114" customHeight="1" x14ac:dyDescent="0.3"/>
    <row r="2" spans="1:11" ht="23.4" x14ac:dyDescent="0.3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3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22" t="s">
        <v>6</v>
      </c>
      <c r="G3" s="23"/>
      <c r="H3" s="23"/>
      <c r="I3" s="22" t="s">
        <v>7</v>
      </c>
      <c r="J3" s="23"/>
      <c r="K3" s="23"/>
    </row>
    <row r="4" spans="1:11" x14ac:dyDescent="0.3">
      <c r="A4" s="20"/>
      <c r="B4" s="20"/>
      <c r="C4" s="20"/>
      <c r="D4" s="20"/>
      <c r="E4" s="20"/>
      <c r="F4" s="1" t="s">
        <v>8</v>
      </c>
      <c r="G4" s="1" t="s">
        <v>9</v>
      </c>
      <c r="H4" s="1" t="s">
        <v>10</v>
      </c>
      <c r="I4" s="2" t="s">
        <v>8</v>
      </c>
      <c r="J4" s="2" t="s">
        <v>9</v>
      </c>
      <c r="K4" s="2" t="s">
        <v>10</v>
      </c>
    </row>
    <row r="5" spans="1:11" ht="30.75" customHeight="1" x14ac:dyDescent="0.3">
      <c r="A5" s="21"/>
      <c r="B5" s="21"/>
      <c r="C5" s="21"/>
      <c r="D5" s="21"/>
      <c r="E5" s="21"/>
      <c r="F5" s="24" t="s">
        <v>11</v>
      </c>
      <c r="G5" s="25"/>
      <c r="H5" s="26"/>
      <c r="I5" s="27" t="s">
        <v>11</v>
      </c>
      <c r="J5" s="28"/>
      <c r="K5" s="29"/>
    </row>
    <row r="6" spans="1:11" x14ac:dyDescent="0.3">
      <c r="A6" s="3" t="s">
        <v>12</v>
      </c>
      <c r="B6" s="4">
        <v>241</v>
      </c>
      <c r="C6" s="4" t="s">
        <v>13</v>
      </c>
      <c r="D6" s="3">
        <v>1105</v>
      </c>
      <c r="E6" s="4" t="s">
        <v>14</v>
      </c>
      <c r="F6" s="5">
        <v>2</v>
      </c>
      <c r="G6" s="5">
        <v>6</v>
      </c>
      <c r="H6" s="5">
        <v>8</v>
      </c>
      <c r="I6" s="5">
        <v>0</v>
      </c>
      <c r="J6" s="5">
        <v>8</v>
      </c>
      <c r="K6" s="5">
        <f>SUM(I6:J6)</f>
        <v>8</v>
      </c>
    </row>
    <row r="7" spans="1:11" x14ac:dyDescent="0.3">
      <c r="A7" s="3" t="s">
        <v>12</v>
      </c>
      <c r="B7" s="4">
        <v>241</v>
      </c>
      <c r="C7" s="4" t="s">
        <v>13</v>
      </c>
      <c r="D7" s="4">
        <v>2411071</v>
      </c>
      <c r="E7" s="4" t="s">
        <v>15</v>
      </c>
      <c r="F7" s="5">
        <v>0</v>
      </c>
      <c r="G7" s="5">
        <v>0</v>
      </c>
      <c r="H7" s="5">
        <v>0</v>
      </c>
      <c r="I7" s="5">
        <v>4</v>
      </c>
      <c r="J7" s="5">
        <v>3</v>
      </c>
      <c r="K7" s="5">
        <f>SUM(I7:J7)</f>
        <v>7</v>
      </c>
    </row>
    <row r="8" spans="1:11" x14ac:dyDescent="0.3">
      <c r="A8" s="3" t="s">
        <v>12</v>
      </c>
      <c r="B8" s="4">
        <v>241</v>
      </c>
      <c r="C8" s="4" t="s">
        <v>13</v>
      </c>
      <c r="D8" s="4">
        <v>24110711</v>
      </c>
      <c r="E8" s="4" t="s">
        <v>16</v>
      </c>
      <c r="F8" s="5">
        <v>0</v>
      </c>
      <c r="G8" s="5">
        <v>0</v>
      </c>
      <c r="H8" s="5">
        <v>0</v>
      </c>
      <c r="I8" s="5">
        <v>2</v>
      </c>
      <c r="J8" s="5">
        <v>1</v>
      </c>
      <c r="K8" s="5">
        <f>SUM(I8:J8)</f>
        <v>3</v>
      </c>
    </row>
    <row r="9" spans="1:11" x14ac:dyDescent="0.3">
      <c r="A9" s="3" t="s">
        <v>12</v>
      </c>
      <c r="B9" s="3">
        <v>241</v>
      </c>
      <c r="C9" s="3" t="s">
        <v>13</v>
      </c>
      <c r="D9" s="3">
        <v>2412411072</v>
      </c>
      <c r="E9" s="3" t="s">
        <v>17</v>
      </c>
      <c r="F9" s="6">
        <v>0</v>
      </c>
      <c r="G9" s="6">
        <v>0</v>
      </c>
      <c r="H9" s="6">
        <v>0</v>
      </c>
      <c r="I9" s="6">
        <v>3</v>
      </c>
      <c r="J9" s="6">
        <v>7</v>
      </c>
      <c r="K9" s="5">
        <f>SUM(I9:J9)</f>
        <v>10</v>
      </c>
    </row>
    <row r="10" spans="1:11" ht="21" x14ac:dyDescent="0.4">
      <c r="A10" s="14" t="s">
        <v>18</v>
      </c>
      <c r="B10" s="15"/>
      <c r="C10" s="15"/>
      <c r="D10" s="15"/>
      <c r="E10" s="16"/>
      <c r="F10" s="7">
        <f t="shared" ref="F10:K10" si="0">SUM(F6:F9)</f>
        <v>2</v>
      </c>
      <c r="G10" s="7">
        <f t="shared" si="0"/>
        <v>6</v>
      </c>
      <c r="H10" s="8">
        <f t="shared" si="0"/>
        <v>8</v>
      </c>
      <c r="I10" s="7">
        <f t="shared" si="0"/>
        <v>9</v>
      </c>
      <c r="J10" s="7">
        <f t="shared" si="0"/>
        <v>19</v>
      </c>
      <c r="K10" s="8">
        <f t="shared" si="0"/>
        <v>28</v>
      </c>
    </row>
  </sheetData>
  <mergeCells count="11">
    <mergeCell ref="A10:E10"/>
    <mergeCell ref="A2:K2"/>
    <mergeCell ref="A3:A5"/>
    <mergeCell ref="B3:B5"/>
    <mergeCell ref="C3:C5"/>
    <mergeCell ref="D3:D5"/>
    <mergeCell ref="E3:E5"/>
    <mergeCell ref="F3:H3"/>
    <mergeCell ref="I3:K3"/>
    <mergeCell ref="F5:H5"/>
    <mergeCell ref="I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D868A-AFCD-46CE-91C9-2F586B1DB5EB}">
  <dimension ref="A1:K89"/>
  <sheetViews>
    <sheetView topLeftCell="A7" workbookViewId="0">
      <selection activeCell="C87" sqref="C87"/>
    </sheetView>
  </sheetViews>
  <sheetFormatPr baseColWidth="10" defaultRowHeight="14.4" x14ac:dyDescent="0.3"/>
  <cols>
    <col min="1" max="1" width="13.44140625" bestFit="1" customWidth="1"/>
    <col min="2" max="2" width="5" bestFit="1" customWidth="1"/>
    <col min="3" max="3" width="53.88671875" bestFit="1" customWidth="1"/>
    <col min="4" max="4" width="10.109375" bestFit="1" customWidth="1"/>
    <col min="5" max="5" width="38" bestFit="1" customWidth="1"/>
    <col min="6" max="6" width="9" bestFit="1" customWidth="1"/>
    <col min="7" max="7" width="8.33203125" bestFit="1" customWidth="1"/>
    <col min="8" max="8" width="7.21875" customWidth="1"/>
    <col min="9" max="9" width="9" bestFit="1" customWidth="1"/>
    <col min="10" max="10" width="8.33203125" bestFit="1" customWidth="1"/>
    <col min="11" max="11" width="6" bestFit="1" customWidth="1"/>
  </cols>
  <sheetData>
    <row r="1" spans="1:11" ht="89.25" customHeight="1" thickBot="1" x14ac:dyDescent="0.35"/>
    <row r="2" spans="1:11" ht="70.5" customHeight="1" thickBot="1" x14ac:dyDescent="0.35">
      <c r="A2" s="30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3" t="s">
        <v>20</v>
      </c>
      <c r="G3" s="34"/>
      <c r="H3" s="35"/>
      <c r="I3" s="33" t="s">
        <v>21</v>
      </c>
      <c r="J3" s="34"/>
      <c r="K3" s="35"/>
    </row>
    <row r="4" spans="1:11" x14ac:dyDescent="0.3">
      <c r="A4" s="20"/>
      <c r="B4" s="20"/>
      <c r="C4" s="20"/>
      <c r="D4" s="20"/>
      <c r="E4" s="20"/>
      <c r="F4" s="1" t="s">
        <v>8</v>
      </c>
      <c r="G4" s="1" t="s">
        <v>9</v>
      </c>
      <c r="H4" s="1" t="s">
        <v>10</v>
      </c>
      <c r="I4" s="2" t="s">
        <v>8</v>
      </c>
      <c r="J4" s="2" t="s">
        <v>9</v>
      </c>
      <c r="K4" s="2" t="s">
        <v>10</v>
      </c>
    </row>
    <row r="5" spans="1:11" x14ac:dyDescent="0.3">
      <c r="A5" s="21"/>
      <c r="B5" s="21"/>
      <c r="C5" s="21"/>
      <c r="D5" s="21"/>
      <c r="E5" s="21"/>
      <c r="F5" s="36" t="s">
        <v>11</v>
      </c>
      <c r="G5" s="37"/>
      <c r="H5" s="38"/>
      <c r="I5" s="39" t="s">
        <v>11</v>
      </c>
      <c r="J5" s="40"/>
      <c r="K5" s="41"/>
    </row>
    <row r="6" spans="1:11" x14ac:dyDescent="0.3">
      <c r="A6" s="4" t="s">
        <v>12</v>
      </c>
      <c r="B6" s="4">
        <v>206</v>
      </c>
      <c r="C6" s="4" t="s">
        <v>22</v>
      </c>
      <c r="D6" s="4">
        <v>2061071</v>
      </c>
      <c r="E6" s="4" t="s">
        <v>23</v>
      </c>
      <c r="F6" s="5">
        <v>1</v>
      </c>
      <c r="G6" s="5">
        <v>5</v>
      </c>
      <c r="H6" s="13">
        <f>F6+G6</f>
        <v>6</v>
      </c>
      <c r="I6" s="5">
        <v>0</v>
      </c>
      <c r="J6" s="5">
        <v>0</v>
      </c>
      <c r="K6" s="9">
        <f>I6+J6</f>
        <v>0</v>
      </c>
    </row>
    <row r="7" spans="1:11" x14ac:dyDescent="0.3">
      <c r="A7" s="3" t="s">
        <v>12</v>
      </c>
      <c r="B7" s="3">
        <v>242</v>
      </c>
      <c r="C7" s="3" t="s">
        <v>24</v>
      </c>
      <c r="D7" s="3">
        <v>1201</v>
      </c>
      <c r="E7" s="3" t="s">
        <v>25</v>
      </c>
      <c r="F7" s="6">
        <v>4</v>
      </c>
      <c r="G7" s="6">
        <v>5</v>
      </c>
      <c r="H7" s="13">
        <f t="shared" ref="H7:H70" si="0">F7+G7</f>
        <v>9</v>
      </c>
      <c r="I7" s="6">
        <v>0</v>
      </c>
      <c r="J7" s="6">
        <v>0</v>
      </c>
      <c r="K7" s="9">
        <f t="shared" ref="K7:K70" si="1">I7+J7</f>
        <v>0</v>
      </c>
    </row>
    <row r="8" spans="1:11" x14ac:dyDescent="0.3">
      <c r="A8" s="3" t="s">
        <v>12</v>
      </c>
      <c r="B8" s="3">
        <v>242</v>
      </c>
      <c r="C8" s="3" t="s">
        <v>24</v>
      </c>
      <c r="D8" s="3">
        <v>1202</v>
      </c>
      <c r="E8" s="3" t="s">
        <v>26</v>
      </c>
      <c r="F8" s="6">
        <v>3</v>
      </c>
      <c r="G8" s="6">
        <v>9</v>
      </c>
      <c r="H8" s="13">
        <f t="shared" si="0"/>
        <v>12</v>
      </c>
      <c r="I8" s="6">
        <v>0</v>
      </c>
      <c r="J8" s="6">
        <v>0</v>
      </c>
      <c r="K8" s="9">
        <f t="shared" si="1"/>
        <v>0</v>
      </c>
    </row>
    <row r="9" spans="1:11" x14ac:dyDescent="0.3">
      <c r="A9" s="3" t="s">
        <v>27</v>
      </c>
      <c r="B9" s="3">
        <v>201</v>
      </c>
      <c r="C9" s="3" t="s">
        <v>28</v>
      </c>
      <c r="D9" s="3">
        <v>200105</v>
      </c>
      <c r="E9" s="3" t="s">
        <v>29</v>
      </c>
      <c r="F9" s="6">
        <v>5</v>
      </c>
      <c r="G9" s="6">
        <v>2</v>
      </c>
      <c r="H9" s="13">
        <f t="shared" si="0"/>
        <v>7</v>
      </c>
      <c r="I9" s="11">
        <v>0</v>
      </c>
      <c r="J9" s="11">
        <v>0</v>
      </c>
      <c r="K9" s="9">
        <f t="shared" si="1"/>
        <v>0</v>
      </c>
    </row>
    <row r="10" spans="1:11" x14ac:dyDescent="0.3">
      <c r="A10" s="3" t="s">
        <v>27</v>
      </c>
      <c r="B10" s="3">
        <v>201</v>
      </c>
      <c r="C10" s="3" t="s">
        <v>28</v>
      </c>
      <c r="D10" s="3">
        <v>2011052</v>
      </c>
      <c r="E10" s="3" t="s">
        <v>30</v>
      </c>
      <c r="F10" s="6">
        <v>0</v>
      </c>
      <c r="G10" s="6">
        <v>0</v>
      </c>
      <c r="H10" s="13">
        <f t="shared" si="0"/>
        <v>0</v>
      </c>
      <c r="I10" s="11">
        <v>3</v>
      </c>
      <c r="J10" s="11">
        <v>1</v>
      </c>
      <c r="K10" s="9">
        <f t="shared" si="1"/>
        <v>4</v>
      </c>
    </row>
    <row r="11" spans="1:11" x14ac:dyDescent="0.3">
      <c r="A11" s="3" t="s">
        <v>27</v>
      </c>
      <c r="B11" s="3">
        <v>201</v>
      </c>
      <c r="C11" s="3" t="s">
        <v>28</v>
      </c>
      <c r="D11" s="3">
        <v>2011053</v>
      </c>
      <c r="E11" s="3" t="s">
        <v>31</v>
      </c>
      <c r="F11" s="6">
        <v>0</v>
      </c>
      <c r="G11" s="6">
        <v>0</v>
      </c>
      <c r="H11" s="13">
        <f t="shared" si="0"/>
        <v>0</v>
      </c>
      <c r="I11" s="11">
        <v>2</v>
      </c>
      <c r="J11" s="11">
        <v>0</v>
      </c>
      <c r="K11" s="9">
        <f t="shared" si="1"/>
        <v>2</v>
      </c>
    </row>
    <row r="12" spans="1:11" x14ac:dyDescent="0.3">
      <c r="A12" s="3" t="s">
        <v>27</v>
      </c>
      <c r="B12" s="3">
        <v>201</v>
      </c>
      <c r="C12" s="3" t="s">
        <v>28</v>
      </c>
      <c r="D12" s="3">
        <v>2011054</v>
      </c>
      <c r="E12" s="3" t="s">
        <v>32</v>
      </c>
      <c r="F12" s="6">
        <v>6</v>
      </c>
      <c r="G12" s="6">
        <v>3</v>
      </c>
      <c r="H12" s="13">
        <f t="shared" si="0"/>
        <v>9</v>
      </c>
      <c r="I12" s="11">
        <v>0</v>
      </c>
      <c r="J12" s="11">
        <v>0</v>
      </c>
      <c r="K12" s="9">
        <f t="shared" si="1"/>
        <v>0</v>
      </c>
    </row>
    <row r="13" spans="1:11" x14ac:dyDescent="0.3">
      <c r="A13" s="3" t="s">
        <v>27</v>
      </c>
      <c r="B13" s="3">
        <v>202</v>
      </c>
      <c r="C13" s="3" t="s">
        <v>33</v>
      </c>
      <c r="D13" s="3">
        <v>2205</v>
      </c>
      <c r="E13" s="3" t="s">
        <v>34</v>
      </c>
      <c r="F13" s="6">
        <v>4</v>
      </c>
      <c r="G13" s="6">
        <v>0</v>
      </c>
      <c r="H13" s="13">
        <f t="shared" si="0"/>
        <v>4</v>
      </c>
      <c r="I13" s="11">
        <v>3</v>
      </c>
      <c r="J13" s="11">
        <v>0</v>
      </c>
      <c r="K13" s="9">
        <f t="shared" si="1"/>
        <v>3</v>
      </c>
    </row>
    <row r="14" spans="1:11" x14ac:dyDescent="0.3">
      <c r="A14" s="3" t="s">
        <v>27</v>
      </c>
      <c r="B14" s="3">
        <v>203</v>
      </c>
      <c r="C14" s="3" t="s">
        <v>35</v>
      </c>
      <c r="D14" s="3">
        <v>203105</v>
      </c>
      <c r="E14" s="3" t="s">
        <v>36</v>
      </c>
      <c r="F14" s="6">
        <v>3</v>
      </c>
      <c r="G14" s="6">
        <v>1</v>
      </c>
      <c r="H14" s="13">
        <f t="shared" si="0"/>
        <v>4</v>
      </c>
      <c r="I14" s="11">
        <v>0</v>
      </c>
      <c r="J14" s="11">
        <v>2</v>
      </c>
      <c r="K14" s="9">
        <f t="shared" si="1"/>
        <v>2</v>
      </c>
    </row>
    <row r="15" spans="1:11" x14ac:dyDescent="0.3">
      <c r="A15" s="3" t="s">
        <v>27</v>
      </c>
      <c r="B15" s="3">
        <v>204</v>
      </c>
      <c r="C15" s="3" t="s">
        <v>37</v>
      </c>
      <c r="D15" s="3">
        <v>204105</v>
      </c>
      <c r="E15" s="3" t="s">
        <v>38</v>
      </c>
      <c r="F15" s="6">
        <v>3</v>
      </c>
      <c r="G15" s="6">
        <v>1</v>
      </c>
      <c r="H15" s="13">
        <f t="shared" si="0"/>
        <v>4</v>
      </c>
      <c r="I15" s="11">
        <v>2</v>
      </c>
      <c r="J15" s="11">
        <v>1</v>
      </c>
      <c r="K15" s="9">
        <f t="shared" si="1"/>
        <v>3</v>
      </c>
    </row>
    <row r="16" spans="1:11" x14ac:dyDescent="0.3">
      <c r="A16" s="3" t="s">
        <v>27</v>
      </c>
      <c r="B16" s="3">
        <v>205</v>
      </c>
      <c r="C16" s="3" t="s">
        <v>39</v>
      </c>
      <c r="D16" s="3">
        <v>200105</v>
      </c>
      <c r="E16" s="3" t="s">
        <v>29</v>
      </c>
      <c r="F16" s="6">
        <v>2</v>
      </c>
      <c r="G16" s="6">
        <v>2</v>
      </c>
      <c r="H16" s="13">
        <f t="shared" si="0"/>
        <v>4</v>
      </c>
      <c r="I16" s="11">
        <v>0</v>
      </c>
      <c r="J16" s="11">
        <v>0</v>
      </c>
      <c r="K16" s="9">
        <f t="shared" si="1"/>
        <v>0</v>
      </c>
    </row>
    <row r="17" spans="1:11" x14ac:dyDescent="0.3">
      <c r="A17" s="3" t="s">
        <v>27</v>
      </c>
      <c r="B17" s="3">
        <v>205</v>
      </c>
      <c r="C17" s="3" t="s">
        <v>39</v>
      </c>
      <c r="D17" s="3">
        <v>205105</v>
      </c>
      <c r="E17" s="3" t="s">
        <v>40</v>
      </c>
      <c r="F17" s="6">
        <v>5</v>
      </c>
      <c r="G17" s="6">
        <v>2</v>
      </c>
      <c r="H17" s="13">
        <f t="shared" si="0"/>
        <v>7</v>
      </c>
      <c r="I17" s="11">
        <v>0</v>
      </c>
      <c r="J17" s="11">
        <v>2</v>
      </c>
      <c r="K17" s="9">
        <f t="shared" si="1"/>
        <v>2</v>
      </c>
    </row>
    <row r="18" spans="1:11" x14ac:dyDescent="0.3">
      <c r="A18" s="3" t="s">
        <v>27</v>
      </c>
      <c r="B18" s="3">
        <v>206</v>
      </c>
      <c r="C18" s="3" t="s">
        <v>22</v>
      </c>
      <c r="D18" s="3">
        <v>2061053</v>
      </c>
      <c r="E18" s="3" t="s">
        <v>41</v>
      </c>
      <c r="F18" s="6">
        <v>10</v>
      </c>
      <c r="G18" s="6">
        <v>6</v>
      </c>
      <c r="H18" s="13">
        <f t="shared" si="0"/>
        <v>16</v>
      </c>
      <c r="I18" s="11">
        <v>0</v>
      </c>
      <c r="J18" s="11">
        <v>0</v>
      </c>
      <c r="K18" s="9">
        <f t="shared" si="1"/>
        <v>0</v>
      </c>
    </row>
    <row r="19" spans="1:11" x14ac:dyDescent="0.3">
      <c r="A19" s="3" t="s">
        <v>27</v>
      </c>
      <c r="B19" s="3">
        <v>211</v>
      </c>
      <c r="C19" s="3" t="s">
        <v>42</v>
      </c>
      <c r="D19" s="3">
        <v>2111053</v>
      </c>
      <c r="E19" s="3" t="s">
        <v>43</v>
      </c>
      <c r="F19" s="6">
        <v>1</v>
      </c>
      <c r="G19" s="6">
        <v>0</v>
      </c>
      <c r="H19" s="13">
        <f t="shared" si="0"/>
        <v>1</v>
      </c>
      <c r="I19" s="11">
        <v>1</v>
      </c>
      <c r="J19" s="11">
        <v>1</v>
      </c>
      <c r="K19" s="9">
        <f t="shared" si="1"/>
        <v>2</v>
      </c>
    </row>
    <row r="20" spans="1:11" x14ac:dyDescent="0.3">
      <c r="A20" s="3" t="s">
        <v>27</v>
      </c>
      <c r="B20" s="3">
        <v>212</v>
      </c>
      <c r="C20" s="3" t="s">
        <v>44</v>
      </c>
      <c r="D20" s="3">
        <v>200105</v>
      </c>
      <c r="E20" s="3" t="s">
        <v>29</v>
      </c>
      <c r="F20" s="6">
        <v>2</v>
      </c>
      <c r="G20" s="6">
        <v>3</v>
      </c>
      <c r="H20" s="13">
        <f t="shared" si="0"/>
        <v>5</v>
      </c>
      <c r="I20" s="11">
        <v>0</v>
      </c>
      <c r="J20" s="11">
        <v>0</v>
      </c>
      <c r="K20" s="9">
        <f t="shared" si="1"/>
        <v>0</v>
      </c>
    </row>
    <row r="21" spans="1:11" x14ac:dyDescent="0.3">
      <c r="A21" s="3" t="s">
        <v>27</v>
      </c>
      <c r="B21" s="3">
        <v>212</v>
      </c>
      <c r="C21" s="3" t="s">
        <v>44</v>
      </c>
      <c r="D21" s="3">
        <v>2001054</v>
      </c>
      <c r="E21" s="3" t="s">
        <v>45</v>
      </c>
      <c r="F21" s="6">
        <v>0</v>
      </c>
      <c r="G21" s="6">
        <v>0</v>
      </c>
      <c r="H21" s="13">
        <f t="shared" si="0"/>
        <v>0</v>
      </c>
      <c r="I21" s="11">
        <v>5</v>
      </c>
      <c r="J21" s="11">
        <v>9</v>
      </c>
      <c r="K21" s="9">
        <f t="shared" si="1"/>
        <v>14</v>
      </c>
    </row>
    <row r="22" spans="1:11" x14ac:dyDescent="0.3">
      <c r="A22" s="3" t="s">
        <v>27</v>
      </c>
      <c r="B22" s="3">
        <v>221</v>
      </c>
      <c r="C22" s="3" t="s">
        <v>46</v>
      </c>
      <c r="D22" s="3">
        <v>221105</v>
      </c>
      <c r="E22" s="3" t="s">
        <v>47</v>
      </c>
      <c r="F22" s="6">
        <v>7</v>
      </c>
      <c r="G22" s="6">
        <v>5</v>
      </c>
      <c r="H22" s="13">
        <f t="shared" si="0"/>
        <v>12</v>
      </c>
      <c r="I22" s="11">
        <v>0</v>
      </c>
      <c r="J22" s="11">
        <v>0</v>
      </c>
      <c r="K22" s="9">
        <f t="shared" si="1"/>
        <v>0</v>
      </c>
    </row>
    <row r="23" spans="1:11" x14ac:dyDescent="0.3">
      <c r="A23" s="3" t="s">
        <v>27</v>
      </c>
      <c r="B23" s="3">
        <v>222</v>
      </c>
      <c r="C23" s="3" t="s">
        <v>48</v>
      </c>
      <c r="D23" s="3">
        <v>4501</v>
      </c>
      <c r="E23" s="3" t="s">
        <v>49</v>
      </c>
      <c r="F23" s="6">
        <v>0</v>
      </c>
      <c r="G23" s="6">
        <v>0</v>
      </c>
      <c r="H23" s="13">
        <f t="shared" si="0"/>
        <v>0</v>
      </c>
      <c r="I23" s="11">
        <v>2</v>
      </c>
      <c r="J23" s="11">
        <v>1</v>
      </c>
      <c r="K23" s="9">
        <f t="shared" si="1"/>
        <v>3</v>
      </c>
    </row>
    <row r="24" spans="1:11" x14ac:dyDescent="0.3">
      <c r="A24" s="3" t="s">
        <v>27</v>
      </c>
      <c r="B24" s="3">
        <v>222</v>
      </c>
      <c r="C24" s="3" t="s">
        <v>48</v>
      </c>
      <c r="D24" s="3">
        <v>4503</v>
      </c>
      <c r="E24" s="3" t="s">
        <v>50</v>
      </c>
      <c r="F24" s="6">
        <v>0</v>
      </c>
      <c r="G24" s="6">
        <v>0</v>
      </c>
      <c r="H24" s="13">
        <f t="shared" si="0"/>
        <v>0</v>
      </c>
      <c r="I24" s="11">
        <v>3</v>
      </c>
      <c r="J24" s="11">
        <v>2</v>
      </c>
      <c r="K24" s="9">
        <f t="shared" si="1"/>
        <v>5</v>
      </c>
    </row>
    <row r="25" spans="1:11" x14ac:dyDescent="0.3">
      <c r="A25" s="3" t="s">
        <v>27</v>
      </c>
      <c r="B25" s="3">
        <v>224</v>
      </c>
      <c r="C25" s="3" t="s">
        <v>51</v>
      </c>
      <c r="D25" s="3">
        <v>224105</v>
      </c>
      <c r="E25" s="3" t="s">
        <v>52</v>
      </c>
      <c r="F25" s="6">
        <v>5</v>
      </c>
      <c r="G25" s="6">
        <v>11</v>
      </c>
      <c r="H25" s="13">
        <f t="shared" si="0"/>
        <v>16</v>
      </c>
      <c r="I25" s="11">
        <v>0</v>
      </c>
      <c r="J25" s="11">
        <v>0</v>
      </c>
      <c r="K25" s="9">
        <f t="shared" si="1"/>
        <v>0</v>
      </c>
    </row>
    <row r="26" spans="1:11" x14ac:dyDescent="0.3">
      <c r="A26" s="3" t="s">
        <v>27</v>
      </c>
      <c r="B26" s="3">
        <v>224</v>
      </c>
      <c r="C26" s="3" t="s">
        <v>51</v>
      </c>
      <c r="D26" s="3">
        <v>2241051</v>
      </c>
      <c r="E26" s="3" t="s">
        <v>53</v>
      </c>
      <c r="F26" s="6">
        <v>2</v>
      </c>
      <c r="G26" s="6">
        <v>7</v>
      </c>
      <c r="H26" s="13">
        <f t="shared" si="0"/>
        <v>9</v>
      </c>
      <c r="I26" s="11">
        <v>0</v>
      </c>
      <c r="J26" s="11">
        <v>1</v>
      </c>
      <c r="K26" s="9">
        <f t="shared" si="1"/>
        <v>1</v>
      </c>
    </row>
    <row r="27" spans="1:11" x14ac:dyDescent="0.3">
      <c r="A27" s="3" t="s">
        <v>27</v>
      </c>
      <c r="B27" s="3">
        <v>224</v>
      </c>
      <c r="C27" s="3" t="s">
        <v>51</v>
      </c>
      <c r="D27" s="3">
        <v>2241052</v>
      </c>
      <c r="E27" s="3" t="s">
        <v>54</v>
      </c>
      <c r="F27" s="6">
        <v>2</v>
      </c>
      <c r="G27" s="6">
        <v>4</v>
      </c>
      <c r="H27" s="13">
        <f t="shared" si="0"/>
        <v>6</v>
      </c>
      <c r="I27" s="11">
        <v>0</v>
      </c>
      <c r="J27" s="11">
        <v>0</v>
      </c>
      <c r="K27" s="9">
        <f t="shared" si="1"/>
        <v>0</v>
      </c>
    </row>
    <row r="28" spans="1:11" x14ac:dyDescent="0.3">
      <c r="A28" s="3" t="s">
        <v>27</v>
      </c>
      <c r="B28" s="3">
        <v>225</v>
      </c>
      <c r="C28" s="3" t="s">
        <v>55</v>
      </c>
      <c r="D28" s="3">
        <v>2251051</v>
      </c>
      <c r="E28" s="3" t="s">
        <v>56</v>
      </c>
      <c r="F28" s="6"/>
      <c r="G28" s="6"/>
      <c r="H28" s="13">
        <f t="shared" si="0"/>
        <v>0</v>
      </c>
      <c r="I28" s="11">
        <v>5</v>
      </c>
      <c r="J28" s="11">
        <v>7</v>
      </c>
      <c r="K28" s="9">
        <f t="shared" si="1"/>
        <v>12</v>
      </c>
    </row>
    <row r="29" spans="1:11" x14ac:dyDescent="0.3">
      <c r="A29" s="3" t="s">
        <v>27</v>
      </c>
      <c r="B29" s="3">
        <v>231</v>
      </c>
      <c r="C29" s="3" t="s">
        <v>57</v>
      </c>
      <c r="D29" s="3">
        <v>52001</v>
      </c>
      <c r="E29" s="3" t="s">
        <v>58</v>
      </c>
      <c r="F29" s="6">
        <v>5</v>
      </c>
      <c r="G29" s="6">
        <v>15</v>
      </c>
      <c r="H29" s="13">
        <f t="shared" si="0"/>
        <v>20</v>
      </c>
      <c r="I29" s="11">
        <v>1</v>
      </c>
      <c r="J29" s="11">
        <v>4</v>
      </c>
      <c r="K29" s="9">
        <f t="shared" si="1"/>
        <v>5</v>
      </c>
    </row>
    <row r="30" spans="1:11" x14ac:dyDescent="0.3">
      <c r="A30" s="3" t="s">
        <v>27</v>
      </c>
      <c r="B30" s="3">
        <v>231</v>
      </c>
      <c r="C30" s="3" t="s">
        <v>57</v>
      </c>
      <c r="D30" s="3">
        <v>52004</v>
      </c>
      <c r="E30" s="3" t="s">
        <v>59</v>
      </c>
      <c r="F30" s="6">
        <v>3</v>
      </c>
      <c r="G30" s="6">
        <v>4</v>
      </c>
      <c r="H30" s="13">
        <f t="shared" si="0"/>
        <v>7</v>
      </c>
      <c r="I30" s="11">
        <v>0</v>
      </c>
      <c r="J30" s="11">
        <v>0</v>
      </c>
      <c r="K30" s="9">
        <f t="shared" si="1"/>
        <v>0</v>
      </c>
    </row>
    <row r="31" spans="1:11" x14ac:dyDescent="0.3">
      <c r="A31" s="3" t="s">
        <v>27</v>
      </c>
      <c r="B31" s="3">
        <v>231</v>
      </c>
      <c r="C31" s="3" t="s">
        <v>57</v>
      </c>
      <c r="D31" s="3">
        <v>2311051</v>
      </c>
      <c r="E31" s="3" t="s">
        <v>56</v>
      </c>
      <c r="F31" s="6"/>
      <c r="G31" s="6"/>
      <c r="H31" s="13">
        <f t="shared" si="0"/>
        <v>0</v>
      </c>
      <c r="I31" s="11">
        <v>1</v>
      </c>
      <c r="J31" s="11">
        <v>0</v>
      </c>
      <c r="K31" s="9">
        <f t="shared" si="1"/>
        <v>1</v>
      </c>
    </row>
    <row r="32" spans="1:11" x14ac:dyDescent="0.3">
      <c r="A32" s="3" t="s">
        <v>27</v>
      </c>
      <c r="B32" s="3">
        <v>231</v>
      </c>
      <c r="C32" s="3" t="s">
        <v>57</v>
      </c>
      <c r="D32" s="3">
        <v>2311051</v>
      </c>
      <c r="E32" s="3" t="s">
        <v>60</v>
      </c>
      <c r="F32" s="6">
        <v>12</v>
      </c>
      <c r="G32" s="6">
        <v>9</v>
      </c>
      <c r="H32" s="13">
        <f t="shared" si="0"/>
        <v>21</v>
      </c>
      <c r="I32" s="11">
        <v>0</v>
      </c>
      <c r="J32" s="11">
        <v>0</v>
      </c>
      <c r="K32" s="9">
        <f t="shared" si="1"/>
        <v>0</v>
      </c>
    </row>
    <row r="33" spans="1:11" x14ac:dyDescent="0.3">
      <c r="A33" s="3" t="s">
        <v>27</v>
      </c>
      <c r="B33" s="3">
        <v>232</v>
      </c>
      <c r="C33" s="3" t="s">
        <v>61</v>
      </c>
      <c r="D33" s="3">
        <v>232002</v>
      </c>
      <c r="E33" s="3" t="s">
        <v>62</v>
      </c>
      <c r="F33" s="6">
        <v>2</v>
      </c>
      <c r="G33" s="6">
        <v>9</v>
      </c>
      <c r="H33" s="13">
        <f t="shared" si="0"/>
        <v>11</v>
      </c>
      <c r="I33" s="11">
        <v>2</v>
      </c>
      <c r="J33" s="11">
        <v>1</v>
      </c>
      <c r="K33" s="9">
        <f t="shared" si="1"/>
        <v>3</v>
      </c>
    </row>
    <row r="34" spans="1:11" x14ac:dyDescent="0.3">
      <c r="A34" s="3" t="s">
        <v>27</v>
      </c>
      <c r="B34" s="3">
        <v>232</v>
      </c>
      <c r="C34" s="3" t="s">
        <v>61</v>
      </c>
      <c r="D34" s="3">
        <v>232003</v>
      </c>
      <c r="E34" s="3" t="s">
        <v>63</v>
      </c>
      <c r="F34" s="6">
        <v>7</v>
      </c>
      <c r="G34" s="6">
        <v>5</v>
      </c>
      <c r="H34" s="13">
        <f t="shared" si="0"/>
        <v>12</v>
      </c>
      <c r="I34" s="11">
        <v>0</v>
      </c>
      <c r="J34" s="11">
        <v>0</v>
      </c>
      <c r="K34" s="9">
        <f t="shared" si="1"/>
        <v>0</v>
      </c>
    </row>
    <row r="35" spans="1:11" x14ac:dyDescent="0.3">
      <c r="A35" s="3" t="s">
        <v>27</v>
      </c>
      <c r="B35" s="3">
        <v>232</v>
      </c>
      <c r="C35" s="3" t="s">
        <v>61</v>
      </c>
      <c r="D35" s="3">
        <v>232005</v>
      </c>
      <c r="E35" s="3" t="s">
        <v>64</v>
      </c>
      <c r="F35" s="6">
        <v>0</v>
      </c>
      <c r="G35" s="6">
        <v>1</v>
      </c>
      <c r="H35" s="13">
        <f t="shared" si="0"/>
        <v>1</v>
      </c>
      <c r="I35" s="11">
        <v>0</v>
      </c>
      <c r="J35" s="11">
        <v>0</v>
      </c>
      <c r="K35" s="9">
        <f t="shared" si="1"/>
        <v>0</v>
      </c>
    </row>
    <row r="36" spans="1:11" x14ac:dyDescent="0.3">
      <c r="A36" s="3" t="s">
        <v>27</v>
      </c>
      <c r="B36" s="3">
        <v>232</v>
      </c>
      <c r="C36" s="3" t="s">
        <v>61</v>
      </c>
      <c r="D36" s="3">
        <v>2321054</v>
      </c>
      <c r="E36" s="3" t="s">
        <v>65</v>
      </c>
      <c r="F36" s="6">
        <v>0</v>
      </c>
      <c r="G36" s="6">
        <v>0</v>
      </c>
      <c r="H36" s="13">
        <f t="shared" si="0"/>
        <v>0</v>
      </c>
      <c r="I36" s="11">
        <v>6</v>
      </c>
      <c r="J36" s="11">
        <v>10</v>
      </c>
      <c r="K36" s="9">
        <f t="shared" si="1"/>
        <v>16</v>
      </c>
    </row>
    <row r="37" spans="1:11" x14ac:dyDescent="0.3">
      <c r="A37" s="3" t="s">
        <v>27</v>
      </c>
      <c r="B37" s="3">
        <v>233</v>
      </c>
      <c r="C37" s="3" t="s">
        <v>66</v>
      </c>
      <c r="D37" s="3">
        <v>2331051</v>
      </c>
      <c r="E37" s="3" t="s">
        <v>67</v>
      </c>
      <c r="F37" s="6">
        <v>1</v>
      </c>
      <c r="G37" s="6">
        <v>0</v>
      </c>
      <c r="H37" s="13">
        <f t="shared" si="0"/>
        <v>1</v>
      </c>
      <c r="I37" s="11">
        <v>0</v>
      </c>
      <c r="J37" s="11">
        <v>0</v>
      </c>
      <c r="K37" s="9">
        <f t="shared" si="1"/>
        <v>0</v>
      </c>
    </row>
    <row r="38" spans="1:11" x14ac:dyDescent="0.3">
      <c r="A38" s="3" t="s">
        <v>27</v>
      </c>
      <c r="B38" s="3">
        <v>243</v>
      </c>
      <c r="C38" s="3" t="s">
        <v>68</v>
      </c>
      <c r="D38" s="3">
        <v>2001054</v>
      </c>
      <c r="E38" s="3" t="s">
        <v>45</v>
      </c>
      <c r="F38" s="6">
        <v>0</v>
      </c>
      <c r="G38" s="6">
        <v>0</v>
      </c>
      <c r="H38" s="13">
        <f t="shared" si="0"/>
        <v>0</v>
      </c>
      <c r="I38" s="11">
        <v>1</v>
      </c>
      <c r="J38" s="11">
        <v>3</v>
      </c>
      <c r="K38" s="9">
        <f t="shared" si="1"/>
        <v>4</v>
      </c>
    </row>
    <row r="39" spans="1:11" x14ac:dyDescent="0.3">
      <c r="A39" s="3" t="s">
        <v>27</v>
      </c>
      <c r="B39" s="3">
        <v>251</v>
      </c>
      <c r="C39" s="3" t="s">
        <v>69</v>
      </c>
      <c r="D39" s="3">
        <v>2001054</v>
      </c>
      <c r="E39" s="3" t="s">
        <v>45</v>
      </c>
      <c r="F39" s="6">
        <v>0</v>
      </c>
      <c r="G39" s="6">
        <v>0</v>
      </c>
      <c r="H39" s="13">
        <f t="shared" si="0"/>
        <v>0</v>
      </c>
      <c r="I39" s="11">
        <v>0</v>
      </c>
      <c r="J39" s="11">
        <v>6</v>
      </c>
      <c r="K39" s="9">
        <f t="shared" si="1"/>
        <v>6</v>
      </c>
    </row>
    <row r="40" spans="1:11" x14ac:dyDescent="0.3">
      <c r="A40" s="3" t="s">
        <v>27</v>
      </c>
      <c r="B40" s="3">
        <v>252</v>
      </c>
      <c r="C40" s="3" t="s">
        <v>70</v>
      </c>
      <c r="D40" s="3">
        <v>2001054</v>
      </c>
      <c r="E40" s="3" t="s">
        <v>45</v>
      </c>
      <c r="F40" s="6">
        <v>0</v>
      </c>
      <c r="G40" s="6">
        <v>1</v>
      </c>
      <c r="H40" s="13">
        <f t="shared" si="0"/>
        <v>1</v>
      </c>
      <c r="I40" s="11">
        <v>2</v>
      </c>
      <c r="J40" s="11">
        <v>1</v>
      </c>
      <c r="K40" s="9">
        <f t="shared" si="1"/>
        <v>3</v>
      </c>
    </row>
    <row r="41" spans="1:11" x14ac:dyDescent="0.3">
      <c r="A41" s="3" t="s">
        <v>27</v>
      </c>
      <c r="B41" s="3">
        <v>252</v>
      </c>
      <c r="C41" s="3" t="s">
        <v>70</v>
      </c>
      <c r="D41" s="3">
        <v>252105</v>
      </c>
      <c r="E41" s="3" t="s">
        <v>71</v>
      </c>
      <c r="F41" s="6">
        <v>0</v>
      </c>
      <c r="G41" s="6">
        <v>1</v>
      </c>
      <c r="H41" s="13">
        <f t="shared" si="0"/>
        <v>1</v>
      </c>
      <c r="I41" s="11">
        <v>0</v>
      </c>
      <c r="J41" s="11">
        <v>0</v>
      </c>
      <c r="K41" s="9">
        <f t="shared" si="1"/>
        <v>0</v>
      </c>
    </row>
    <row r="42" spans="1:11" x14ac:dyDescent="0.3">
      <c r="A42" s="3" t="s">
        <v>27</v>
      </c>
      <c r="B42" s="3">
        <v>253</v>
      </c>
      <c r="C42" s="3" t="s">
        <v>72</v>
      </c>
      <c r="D42" s="3">
        <v>253105</v>
      </c>
      <c r="E42" s="3" t="s">
        <v>73</v>
      </c>
      <c r="F42" s="6">
        <v>3</v>
      </c>
      <c r="G42" s="6">
        <v>2</v>
      </c>
      <c r="H42" s="13">
        <f t="shared" si="0"/>
        <v>5</v>
      </c>
      <c r="I42" s="11">
        <v>0</v>
      </c>
      <c r="J42" s="11">
        <v>0</v>
      </c>
      <c r="K42" s="9">
        <f t="shared" si="1"/>
        <v>0</v>
      </c>
    </row>
    <row r="43" spans="1:11" x14ac:dyDescent="0.3">
      <c r="A43" s="3" t="s">
        <v>27</v>
      </c>
      <c r="B43" s="3">
        <v>301</v>
      </c>
      <c r="C43" s="3" t="s">
        <v>74</v>
      </c>
      <c r="D43" s="3">
        <v>301105</v>
      </c>
      <c r="E43" s="3" t="s">
        <v>75</v>
      </c>
      <c r="F43" s="6">
        <v>3</v>
      </c>
      <c r="G43" s="6">
        <v>2</v>
      </c>
      <c r="H43" s="13">
        <f t="shared" si="0"/>
        <v>5</v>
      </c>
      <c r="I43" s="11">
        <v>1</v>
      </c>
      <c r="J43" s="11">
        <v>3</v>
      </c>
      <c r="K43" s="9">
        <f t="shared" si="1"/>
        <v>4</v>
      </c>
    </row>
    <row r="44" spans="1:11" x14ac:dyDescent="0.3">
      <c r="A44" s="3" t="s">
        <v>27</v>
      </c>
      <c r="B44" s="3">
        <v>301</v>
      </c>
      <c r="C44" s="3" t="s">
        <v>74</v>
      </c>
      <c r="D44" s="3">
        <v>3011051</v>
      </c>
      <c r="E44" s="3" t="s">
        <v>76</v>
      </c>
      <c r="F44" s="6">
        <v>3</v>
      </c>
      <c r="G44" s="6">
        <v>0</v>
      </c>
      <c r="H44" s="13">
        <f t="shared" si="0"/>
        <v>3</v>
      </c>
      <c r="I44" s="11">
        <v>0</v>
      </c>
      <c r="J44" s="11">
        <v>1</v>
      </c>
      <c r="K44" s="9">
        <f t="shared" si="1"/>
        <v>1</v>
      </c>
    </row>
    <row r="45" spans="1:11" x14ac:dyDescent="0.3">
      <c r="A45" s="3" t="s">
        <v>27</v>
      </c>
      <c r="B45" s="3">
        <v>302</v>
      </c>
      <c r="C45" s="3" t="s">
        <v>77</v>
      </c>
      <c r="D45" s="3">
        <v>302105</v>
      </c>
      <c r="E45" s="3" t="s">
        <v>78</v>
      </c>
      <c r="F45" s="6">
        <v>6</v>
      </c>
      <c r="G45" s="6">
        <v>3</v>
      </c>
      <c r="H45" s="13">
        <f t="shared" si="0"/>
        <v>9</v>
      </c>
      <c r="I45" s="11">
        <v>5</v>
      </c>
      <c r="J45" s="11">
        <v>4</v>
      </c>
      <c r="K45" s="9">
        <f t="shared" si="1"/>
        <v>9</v>
      </c>
    </row>
    <row r="46" spans="1:11" x14ac:dyDescent="0.3">
      <c r="A46" s="3" t="s">
        <v>27</v>
      </c>
      <c r="B46" s="3">
        <v>303</v>
      </c>
      <c r="C46" s="3" t="s">
        <v>79</v>
      </c>
      <c r="D46" s="3">
        <v>303105</v>
      </c>
      <c r="E46" s="3" t="s">
        <v>80</v>
      </c>
      <c r="F46" s="6">
        <v>0</v>
      </c>
      <c r="G46" s="6">
        <v>0</v>
      </c>
      <c r="H46" s="13">
        <f t="shared" si="0"/>
        <v>0</v>
      </c>
      <c r="I46" s="11">
        <v>1</v>
      </c>
      <c r="J46" s="11">
        <v>0</v>
      </c>
      <c r="K46" s="9">
        <f t="shared" si="1"/>
        <v>1</v>
      </c>
    </row>
    <row r="47" spans="1:11" x14ac:dyDescent="0.3">
      <c r="A47" s="3" t="s">
        <v>27</v>
      </c>
      <c r="B47" s="3">
        <v>303</v>
      </c>
      <c r="C47" s="3" t="s">
        <v>79</v>
      </c>
      <c r="D47" s="3">
        <v>3031051</v>
      </c>
      <c r="E47" s="3" t="s">
        <v>81</v>
      </c>
      <c r="F47" s="6">
        <v>4</v>
      </c>
      <c r="G47" s="6">
        <v>1</v>
      </c>
      <c r="H47" s="13">
        <f t="shared" si="0"/>
        <v>5</v>
      </c>
      <c r="I47" s="11">
        <v>3</v>
      </c>
      <c r="J47" s="11">
        <v>4</v>
      </c>
      <c r="K47" s="9">
        <f t="shared" si="1"/>
        <v>7</v>
      </c>
    </row>
    <row r="48" spans="1:11" x14ac:dyDescent="0.3">
      <c r="A48" s="3" t="s">
        <v>27</v>
      </c>
      <c r="B48" s="3">
        <v>304</v>
      </c>
      <c r="C48" s="3" t="s">
        <v>82</v>
      </c>
      <c r="D48" s="3">
        <v>304105</v>
      </c>
      <c r="E48" s="3" t="s">
        <v>83</v>
      </c>
      <c r="F48" s="6">
        <v>0</v>
      </c>
      <c r="G48" s="6">
        <v>0</v>
      </c>
      <c r="H48" s="13">
        <f t="shared" si="0"/>
        <v>0</v>
      </c>
      <c r="I48" s="11">
        <v>1</v>
      </c>
      <c r="J48" s="11">
        <v>2</v>
      </c>
      <c r="K48" s="9">
        <f t="shared" si="1"/>
        <v>3</v>
      </c>
    </row>
    <row r="49" spans="1:11" x14ac:dyDescent="0.3">
      <c r="A49" s="3" t="s">
        <v>27</v>
      </c>
      <c r="B49" s="3">
        <v>305</v>
      </c>
      <c r="C49" s="3" t="s">
        <v>84</v>
      </c>
      <c r="D49" s="3">
        <v>2001054</v>
      </c>
      <c r="E49" s="3" t="s">
        <v>45</v>
      </c>
      <c r="F49" s="6">
        <v>0</v>
      </c>
      <c r="G49" s="6">
        <v>0</v>
      </c>
      <c r="H49" s="13">
        <f t="shared" si="0"/>
        <v>0</v>
      </c>
      <c r="I49" s="11">
        <v>1</v>
      </c>
      <c r="J49" s="11">
        <v>3</v>
      </c>
      <c r="K49" s="9">
        <f t="shared" si="1"/>
        <v>4</v>
      </c>
    </row>
    <row r="50" spans="1:11" x14ac:dyDescent="0.3">
      <c r="A50" s="3" t="s">
        <v>27</v>
      </c>
      <c r="B50" s="3">
        <v>305</v>
      </c>
      <c r="C50" s="3" t="s">
        <v>84</v>
      </c>
      <c r="D50" s="3">
        <v>305009</v>
      </c>
      <c r="E50" s="3" t="s">
        <v>85</v>
      </c>
      <c r="F50" s="6">
        <v>4</v>
      </c>
      <c r="G50" s="6">
        <v>1</v>
      </c>
      <c r="H50" s="13">
        <f t="shared" si="0"/>
        <v>5</v>
      </c>
      <c r="I50" s="11">
        <v>1</v>
      </c>
      <c r="J50" s="11">
        <v>1</v>
      </c>
      <c r="K50" s="9">
        <f t="shared" si="1"/>
        <v>2</v>
      </c>
    </row>
    <row r="51" spans="1:11" x14ac:dyDescent="0.3">
      <c r="A51" s="3" t="s">
        <v>27</v>
      </c>
      <c r="B51" s="3">
        <v>305</v>
      </c>
      <c r="C51" s="3" t="s">
        <v>84</v>
      </c>
      <c r="D51" s="3">
        <v>305010</v>
      </c>
      <c r="E51" s="3" t="s">
        <v>86</v>
      </c>
      <c r="F51" s="6">
        <v>0</v>
      </c>
      <c r="G51" s="6">
        <v>2</v>
      </c>
      <c r="H51" s="13">
        <f t="shared" si="0"/>
        <v>2</v>
      </c>
      <c r="I51" s="11">
        <v>0</v>
      </c>
      <c r="J51" s="11">
        <v>0</v>
      </c>
      <c r="K51" s="9">
        <f t="shared" si="1"/>
        <v>0</v>
      </c>
    </row>
    <row r="52" spans="1:11" x14ac:dyDescent="0.3">
      <c r="A52" s="3" t="s">
        <v>27</v>
      </c>
      <c r="B52" s="3">
        <v>305</v>
      </c>
      <c r="C52" s="3" t="s">
        <v>84</v>
      </c>
      <c r="D52" s="3">
        <v>305012</v>
      </c>
      <c r="E52" s="3" t="s">
        <v>87</v>
      </c>
      <c r="F52" s="6">
        <v>1</v>
      </c>
      <c r="G52" s="6">
        <v>2</v>
      </c>
      <c r="H52" s="13">
        <f t="shared" si="0"/>
        <v>3</v>
      </c>
      <c r="I52" s="11">
        <v>4</v>
      </c>
      <c r="J52" s="11">
        <v>6</v>
      </c>
      <c r="K52" s="9">
        <f t="shared" si="1"/>
        <v>10</v>
      </c>
    </row>
    <row r="53" spans="1:11" x14ac:dyDescent="0.3">
      <c r="A53" s="3" t="s">
        <v>27</v>
      </c>
      <c r="B53" s="3">
        <v>306</v>
      </c>
      <c r="C53" s="3" t="s">
        <v>88</v>
      </c>
      <c r="D53" s="3">
        <v>4502</v>
      </c>
      <c r="E53" s="3" t="s">
        <v>89</v>
      </c>
      <c r="F53" s="6">
        <v>0</v>
      </c>
      <c r="G53" s="6">
        <v>0</v>
      </c>
      <c r="H53" s="13">
        <f t="shared" si="0"/>
        <v>0</v>
      </c>
      <c r="I53" s="11">
        <v>2</v>
      </c>
      <c r="J53" s="11">
        <v>1</v>
      </c>
      <c r="K53" s="9">
        <f t="shared" si="1"/>
        <v>3</v>
      </c>
    </row>
    <row r="54" spans="1:11" x14ac:dyDescent="0.3">
      <c r="A54" s="3" t="s">
        <v>27</v>
      </c>
      <c r="B54" s="3">
        <v>306</v>
      </c>
      <c r="C54" s="3" t="s">
        <v>88</v>
      </c>
      <c r="D54" s="3">
        <v>4504</v>
      </c>
      <c r="E54" s="3" t="s">
        <v>90</v>
      </c>
      <c r="F54" s="6">
        <v>0</v>
      </c>
      <c r="G54" s="6">
        <v>0</v>
      </c>
      <c r="H54" s="13">
        <f t="shared" si="0"/>
        <v>0</v>
      </c>
      <c r="I54" s="11">
        <v>3</v>
      </c>
      <c r="J54" s="11">
        <v>4</v>
      </c>
      <c r="K54" s="9">
        <f t="shared" si="1"/>
        <v>7</v>
      </c>
    </row>
    <row r="55" spans="1:11" x14ac:dyDescent="0.3">
      <c r="A55" s="3" t="s">
        <v>27</v>
      </c>
      <c r="B55" s="3">
        <v>307</v>
      </c>
      <c r="C55" s="3" t="s">
        <v>91</v>
      </c>
      <c r="D55" s="3">
        <v>3071055</v>
      </c>
      <c r="E55" s="3" t="s">
        <v>92</v>
      </c>
      <c r="F55" s="6">
        <v>0</v>
      </c>
      <c r="G55" s="6">
        <v>0</v>
      </c>
      <c r="H55" s="13">
        <f t="shared" si="0"/>
        <v>0</v>
      </c>
      <c r="I55" s="11">
        <v>6</v>
      </c>
      <c r="J55" s="11">
        <v>10</v>
      </c>
      <c r="K55" s="9">
        <f t="shared" si="1"/>
        <v>16</v>
      </c>
    </row>
    <row r="56" spans="1:11" x14ac:dyDescent="0.3">
      <c r="A56" s="3" t="s">
        <v>27</v>
      </c>
      <c r="B56" s="3">
        <v>307</v>
      </c>
      <c r="C56" s="3" t="s">
        <v>91</v>
      </c>
      <c r="D56" s="3">
        <v>3071054</v>
      </c>
      <c r="E56" s="3" t="s">
        <v>93</v>
      </c>
      <c r="F56" s="6">
        <v>0</v>
      </c>
      <c r="G56" s="6">
        <v>0</v>
      </c>
      <c r="H56" s="13">
        <f t="shared" si="0"/>
        <v>0</v>
      </c>
      <c r="I56" s="11">
        <v>3</v>
      </c>
      <c r="J56" s="11">
        <v>4</v>
      </c>
      <c r="K56" s="9">
        <f t="shared" si="1"/>
        <v>7</v>
      </c>
    </row>
    <row r="57" spans="1:11" x14ac:dyDescent="0.3">
      <c r="A57" s="3" t="s">
        <v>27</v>
      </c>
      <c r="B57" s="3">
        <v>307</v>
      </c>
      <c r="C57" s="3" t="s">
        <v>91</v>
      </c>
      <c r="D57" s="3">
        <v>3071053</v>
      </c>
      <c r="E57" s="3" t="s">
        <v>94</v>
      </c>
      <c r="F57" s="6">
        <v>0</v>
      </c>
      <c r="G57" s="6">
        <v>0</v>
      </c>
      <c r="H57" s="13">
        <f t="shared" si="0"/>
        <v>0</v>
      </c>
      <c r="I57" s="11">
        <v>0</v>
      </c>
      <c r="J57" s="11">
        <v>0</v>
      </c>
      <c r="K57" s="9">
        <f t="shared" si="1"/>
        <v>0</v>
      </c>
    </row>
    <row r="58" spans="1:11" x14ac:dyDescent="0.3">
      <c r="A58" s="3" t="s">
        <v>27</v>
      </c>
      <c r="B58" s="3">
        <v>309</v>
      </c>
      <c r="C58" s="3" t="s">
        <v>95</v>
      </c>
      <c r="D58" s="3">
        <v>309105</v>
      </c>
      <c r="E58" s="3" t="s">
        <v>96</v>
      </c>
      <c r="F58" s="6">
        <v>3</v>
      </c>
      <c r="G58" s="6">
        <v>3</v>
      </c>
      <c r="H58" s="13">
        <f t="shared" si="0"/>
        <v>6</v>
      </c>
      <c r="I58" s="11">
        <v>2</v>
      </c>
      <c r="J58" s="11">
        <v>2</v>
      </c>
      <c r="K58" s="9">
        <f t="shared" si="1"/>
        <v>4</v>
      </c>
    </row>
    <row r="59" spans="1:11" x14ac:dyDescent="0.3">
      <c r="A59" s="12" t="s">
        <v>97</v>
      </c>
      <c r="B59" s="12">
        <v>202</v>
      </c>
      <c r="C59" s="12" t="s">
        <v>33</v>
      </c>
      <c r="D59" s="12">
        <v>2021061</v>
      </c>
      <c r="E59" s="12" t="s">
        <v>98</v>
      </c>
      <c r="F59" s="10">
        <v>1</v>
      </c>
      <c r="G59" s="10">
        <v>0</v>
      </c>
      <c r="H59" s="13">
        <f t="shared" si="0"/>
        <v>1</v>
      </c>
      <c r="I59" s="10">
        <v>0</v>
      </c>
      <c r="J59" s="10">
        <v>0</v>
      </c>
      <c r="K59" s="9">
        <f t="shared" si="1"/>
        <v>0</v>
      </c>
    </row>
    <row r="60" spans="1:11" x14ac:dyDescent="0.3">
      <c r="A60" s="12" t="s">
        <v>97</v>
      </c>
      <c r="B60" s="12">
        <v>202</v>
      </c>
      <c r="C60" s="12" t="s">
        <v>33</v>
      </c>
      <c r="D60" s="12">
        <v>2021062</v>
      </c>
      <c r="E60" s="12" t="s">
        <v>99</v>
      </c>
      <c r="F60" s="10"/>
      <c r="G60" s="10"/>
      <c r="H60" s="13">
        <f t="shared" si="0"/>
        <v>0</v>
      </c>
      <c r="I60" s="10">
        <v>2</v>
      </c>
      <c r="J60" s="10">
        <v>0</v>
      </c>
      <c r="K60" s="9">
        <f t="shared" si="1"/>
        <v>2</v>
      </c>
    </row>
    <row r="61" spans="1:11" x14ac:dyDescent="0.3">
      <c r="A61" s="12" t="s">
        <v>97</v>
      </c>
      <c r="B61" s="12">
        <v>202</v>
      </c>
      <c r="C61" s="12" t="s">
        <v>33</v>
      </c>
      <c r="D61" s="12">
        <v>2021063</v>
      </c>
      <c r="E61" s="12" t="s">
        <v>100</v>
      </c>
      <c r="F61" s="10">
        <v>0</v>
      </c>
      <c r="G61" s="10">
        <v>1</v>
      </c>
      <c r="H61" s="13">
        <f t="shared" si="0"/>
        <v>1</v>
      </c>
      <c r="I61" s="10">
        <v>0</v>
      </c>
      <c r="J61" s="10">
        <v>0</v>
      </c>
      <c r="K61" s="9">
        <f t="shared" si="1"/>
        <v>0</v>
      </c>
    </row>
    <row r="62" spans="1:11" x14ac:dyDescent="0.3">
      <c r="A62" s="12" t="s">
        <v>97</v>
      </c>
      <c r="B62" s="12">
        <v>203</v>
      </c>
      <c r="C62" s="12" t="s">
        <v>35</v>
      </c>
      <c r="D62" s="12">
        <v>2031061</v>
      </c>
      <c r="E62" s="12" t="s">
        <v>101</v>
      </c>
      <c r="F62" s="10">
        <v>1</v>
      </c>
      <c r="G62" s="10">
        <v>0</v>
      </c>
      <c r="H62" s="13">
        <f t="shared" si="0"/>
        <v>1</v>
      </c>
      <c r="I62" s="10">
        <v>1</v>
      </c>
      <c r="J62" s="10">
        <v>0</v>
      </c>
      <c r="K62" s="9">
        <f t="shared" si="1"/>
        <v>1</v>
      </c>
    </row>
    <row r="63" spans="1:11" x14ac:dyDescent="0.3">
      <c r="A63" s="12" t="s">
        <v>97</v>
      </c>
      <c r="B63" s="12">
        <v>204</v>
      </c>
      <c r="C63" s="12" t="s">
        <v>37</v>
      </c>
      <c r="D63" s="12">
        <v>204001</v>
      </c>
      <c r="E63" s="12" t="s">
        <v>102</v>
      </c>
      <c r="F63" s="10">
        <v>4</v>
      </c>
      <c r="G63" s="10">
        <v>1</v>
      </c>
      <c r="H63" s="13">
        <f t="shared" si="0"/>
        <v>5</v>
      </c>
      <c r="I63" s="10">
        <v>2</v>
      </c>
      <c r="J63" s="10">
        <v>0</v>
      </c>
      <c r="K63" s="9">
        <f t="shared" si="1"/>
        <v>2</v>
      </c>
    </row>
    <row r="64" spans="1:11" x14ac:dyDescent="0.3">
      <c r="A64" s="12" t="s">
        <v>97</v>
      </c>
      <c r="B64" s="12">
        <v>205</v>
      </c>
      <c r="C64" s="12" t="s">
        <v>39</v>
      </c>
      <c r="D64" s="12">
        <v>205106</v>
      </c>
      <c r="E64" s="12" t="s">
        <v>103</v>
      </c>
      <c r="F64" s="10">
        <v>1</v>
      </c>
      <c r="G64" s="10">
        <v>0</v>
      </c>
      <c r="H64" s="13">
        <f t="shared" si="0"/>
        <v>1</v>
      </c>
      <c r="I64" s="10">
        <v>11</v>
      </c>
      <c r="J64" s="10">
        <v>10</v>
      </c>
      <c r="K64" s="9">
        <f t="shared" si="1"/>
        <v>21</v>
      </c>
    </row>
    <row r="65" spans="1:11" x14ac:dyDescent="0.3">
      <c r="A65" s="12" t="s">
        <v>97</v>
      </c>
      <c r="B65" s="12">
        <v>205</v>
      </c>
      <c r="C65" s="12" t="s">
        <v>39</v>
      </c>
      <c r="D65" s="12">
        <v>2051062</v>
      </c>
      <c r="E65" s="12" t="s">
        <v>104</v>
      </c>
      <c r="F65" s="10">
        <v>0</v>
      </c>
      <c r="G65" s="10">
        <v>1</v>
      </c>
      <c r="H65" s="13">
        <f t="shared" si="0"/>
        <v>1</v>
      </c>
      <c r="I65" s="10">
        <v>0</v>
      </c>
      <c r="J65" s="10">
        <v>0</v>
      </c>
      <c r="K65" s="9">
        <f t="shared" si="1"/>
        <v>0</v>
      </c>
    </row>
    <row r="66" spans="1:11" x14ac:dyDescent="0.3">
      <c r="A66" s="12" t="s">
        <v>97</v>
      </c>
      <c r="B66" s="12">
        <v>206</v>
      </c>
      <c r="C66" s="12" t="s">
        <v>22</v>
      </c>
      <c r="D66" s="12">
        <v>206106</v>
      </c>
      <c r="E66" s="12" t="s">
        <v>105</v>
      </c>
      <c r="F66" s="10">
        <v>1</v>
      </c>
      <c r="G66" s="10">
        <v>2</v>
      </c>
      <c r="H66" s="13">
        <f t="shared" si="0"/>
        <v>3</v>
      </c>
      <c r="I66" s="10">
        <v>0</v>
      </c>
      <c r="J66" s="10">
        <v>0</v>
      </c>
      <c r="K66" s="9">
        <f t="shared" si="1"/>
        <v>0</v>
      </c>
    </row>
    <row r="67" spans="1:11" x14ac:dyDescent="0.3">
      <c r="A67" s="12" t="s">
        <v>97</v>
      </c>
      <c r="B67" s="12">
        <v>211</v>
      </c>
      <c r="C67" s="12" t="s">
        <v>42</v>
      </c>
      <c r="D67" s="12">
        <v>211106</v>
      </c>
      <c r="E67" s="12" t="s">
        <v>106</v>
      </c>
      <c r="F67" s="10">
        <v>4</v>
      </c>
      <c r="G67" s="10">
        <v>2</v>
      </c>
      <c r="H67" s="13">
        <f t="shared" si="0"/>
        <v>6</v>
      </c>
      <c r="I67" s="10">
        <v>3</v>
      </c>
      <c r="J67" s="10">
        <v>0</v>
      </c>
      <c r="K67" s="9">
        <f t="shared" si="1"/>
        <v>3</v>
      </c>
    </row>
    <row r="68" spans="1:11" x14ac:dyDescent="0.3">
      <c r="A68" s="12" t="s">
        <v>97</v>
      </c>
      <c r="B68" s="12">
        <v>212</v>
      </c>
      <c r="C68" s="12" t="s">
        <v>44</v>
      </c>
      <c r="D68" s="12">
        <v>212002</v>
      </c>
      <c r="E68" s="12" t="s">
        <v>107</v>
      </c>
      <c r="F68" s="10">
        <v>1</v>
      </c>
      <c r="G68" s="10">
        <v>0</v>
      </c>
      <c r="H68" s="13">
        <f t="shared" si="0"/>
        <v>1</v>
      </c>
      <c r="I68" s="10">
        <v>2</v>
      </c>
      <c r="J68" s="10">
        <v>2</v>
      </c>
      <c r="K68" s="9">
        <f t="shared" si="1"/>
        <v>4</v>
      </c>
    </row>
    <row r="69" spans="1:11" x14ac:dyDescent="0.3">
      <c r="A69" s="12" t="s">
        <v>97</v>
      </c>
      <c r="B69" s="12">
        <v>224</v>
      </c>
      <c r="C69" s="12" t="s">
        <v>51</v>
      </c>
      <c r="D69" s="12">
        <v>1701</v>
      </c>
      <c r="E69" s="12" t="s">
        <v>108</v>
      </c>
      <c r="F69" s="10">
        <v>0</v>
      </c>
      <c r="G69" s="10">
        <v>0</v>
      </c>
      <c r="H69" s="13">
        <f t="shared" si="0"/>
        <v>0</v>
      </c>
      <c r="I69" s="10">
        <v>0</v>
      </c>
      <c r="J69" s="10">
        <v>2</v>
      </c>
      <c r="K69" s="9">
        <f t="shared" si="1"/>
        <v>2</v>
      </c>
    </row>
    <row r="70" spans="1:11" x14ac:dyDescent="0.3">
      <c r="A70" s="12" t="s">
        <v>97</v>
      </c>
      <c r="B70" s="12">
        <v>231</v>
      </c>
      <c r="C70" s="12" t="s">
        <v>57</v>
      </c>
      <c r="D70" s="12">
        <v>231106</v>
      </c>
      <c r="E70" s="12" t="s">
        <v>109</v>
      </c>
      <c r="F70" s="10">
        <v>4</v>
      </c>
      <c r="G70" s="10">
        <v>6</v>
      </c>
      <c r="H70" s="13">
        <f t="shared" si="0"/>
        <v>10</v>
      </c>
      <c r="I70" s="10">
        <v>0</v>
      </c>
      <c r="J70" s="10">
        <v>0</v>
      </c>
      <c r="K70" s="9">
        <f t="shared" si="1"/>
        <v>0</v>
      </c>
    </row>
    <row r="71" spans="1:11" x14ac:dyDescent="0.3">
      <c r="A71" s="12" t="s">
        <v>97</v>
      </c>
      <c r="B71" s="12">
        <v>233</v>
      </c>
      <c r="C71" s="12" t="s">
        <v>66</v>
      </c>
      <c r="D71" s="12">
        <v>233106</v>
      </c>
      <c r="E71" s="12" t="s">
        <v>110</v>
      </c>
      <c r="F71" s="10">
        <v>1</v>
      </c>
      <c r="G71" s="10">
        <v>0</v>
      </c>
      <c r="H71" s="13">
        <f t="shared" ref="H71:H88" si="2">F71+G71</f>
        <v>1</v>
      </c>
      <c r="I71" s="10">
        <v>0</v>
      </c>
      <c r="J71" s="10">
        <v>0</v>
      </c>
      <c r="K71" s="9">
        <f t="shared" ref="K71:K88" si="3">I71+J71</f>
        <v>0</v>
      </c>
    </row>
    <row r="72" spans="1:11" x14ac:dyDescent="0.3">
      <c r="A72" s="12" t="s">
        <v>97</v>
      </c>
      <c r="B72" s="12">
        <v>233</v>
      </c>
      <c r="C72" s="12" t="s">
        <v>66</v>
      </c>
      <c r="D72" s="12">
        <v>2331061</v>
      </c>
      <c r="E72" s="12" t="s">
        <v>111</v>
      </c>
      <c r="F72" s="10">
        <v>3</v>
      </c>
      <c r="G72" s="10">
        <v>4</v>
      </c>
      <c r="H72" s="13">
        <f t="shared" si="2"/>
        <v>7</v>
      </c>
      <c r="I72" s="10">
        <v>0</v>
      </c>
      <c r="J72" s="10">
        <v>0</v>
      </c>
      <c r="K72" s="9">
        <f t="shared" si="3"/>
        <v>0</v>
      </c>
    </row>
    <row r="73" spans="1:11" x14ac:dyDescent="0.3">
      <c r="A73" s="12" t="s">
        <v>97</v>
      </c>
      <c r="B73" s="12">
        <v>233</v>
      </c>
      <c r="C73" s="12" t="s">
        <v>66</v>
      </c>
      <c r="D73" s="12">
        <v>2331062</v>
      </c>
      <c r="E73" s="12" t="s">
        <v>112</v>
      </c>
      <c r="F73" s="10"/>
      <c r="G73" s="10"/>
      <c r="H73" s="13">
        <f t="shared" si="2"/>
        <v>0</v>
      </c>
      <c r="I73" s="10">
        <v>0</v>
      </c>
      <c r="J73" s="10">
        <v>10</v>
      </c>
      <c r="K73" s="9">
        <f t="shared" si="3"/>
        <v>10</v>
      </c>
    </row>
    <row r="74" spans="1:11" x14ac:dyDescent="0.3">
      <c r="A74" s="12" t="s">
        <v>97</v>
      </c>
      <c r="B74" s="12">
        <v>243</v>
      </c>
      <c r="C74" s="12" t="s">
        <v>68</v>
      </c>
      <c r="D74" s="12">
        <v>243002</v>
      </c>
      <c r="E74" s="12" t="s">
        <v>113</v>
      </c>
      <c r="F74" s="10">
        <v>0</v>
      </c>
      <c r="G74" s="10">
        <v>1</v>
      </c>
      <c r="H74" s="13">
        <f t="shared" si="2"/>
        <v>1</v>
      </c>
      <c r="I74" s="10">
        <v>1</v>
      </c>
      <c r="J74" s="10">
        <v>3</v>
      </c>
      <c r="K74" s="9">
        <f t="shared" si="3"/>
        <v>4</v>
      </c>
    </row>
    <row r="75" spans="1:11" x14ac:dyDescent="0.3">
      <c r="A75" s="12" t="s">
        <v>97</v>
      </c>
      <c r="B75" s="12">
        <v>252</v>
      </c>
      <c r="C75" s="12" t="s">
        <v>70</v>
      </c>
      <c r="D75" s="12">
        <v>252002</v>
      </c>
      <c r="E75" s="12" t="s">
        <v>114</v>
      </c>
      <c r="F75" s="10">
        <v>0</v>
      </c>
      <c r="G75" s="10">
        <v>1</v>
      </c>
      <c r="H75" s="13">
        <f t="shared" si="2"/>
        <v>1</v>
      </c>
      <c r="I75" s="10">
        <v>1</v>
      </c>
      <c r="J75" s="10">
        <v>4</v>
      </c>
      <c r="K75" s="9">
        <f t="shared" si="3"/>
        <v>5</v>
      </c>
    </row>
    <row r="76" spans="1:11" x14ac:dyDescent="0.3">
      <c r="A76" s="12" t="s">
        <v>97</v>
      </c>
      <c r="B76" s="12">
        <v>301</v>
      </c>
      <c r="C76" s="12" t="s">
        <v>74</v>
      </c>
      <c r="D76" s="12">
        <v>301002</v>
      </c>
      <c r="E76" s="12" t="s">
        <v>115</v>
      </c>
      <c r="F76" s="10">
        <v>0</v>
      </c>
      <c r="G76" s="10">
        <v>2</v>
      </c>
      <c r="H76" s="13">
        <f t="shared" si="2"/>
        <v>2</v>
      </c>
      <c r="I76" s="10">
        <v>1</v>
      </c>
      <c r="J76" s="10">
        <v>2</v>
      </c>
      <c r="K76" s="9">
        <f t="shared" si="3"/>
        <v>3</v>
      </c>
    </row>
    <row r="77" spans="1:11" x14ac:dyDescent="0.3">
      <c r="A77" s="12" t="s">
        <v>97</v>
      </c>
      <c r="B77" s="12">
        <v>301</v>
      </c>
      <c r="C77" s="12" t="s">
        <v>74</v>
      </c>
      <c r="D77" s="12">
        <v>3011061</v>
      </c>
      <c r="E77" s="12" t="s">
        <v>116</v>
      </c>
      <c r="F77" s="10">
        <v>1</v>
      </c>
      <c r="G77" s="10">
        <v>0</v>
      </c>
      <c r="H77" s="13">
        <f t="shared" si="2"/>
        <v>1</v>
      </c>
      <c r="I77" s="10">
        <v>2</v>
      </c>
      <c r="J77" s="10">
        <v>4</v>
      </c>
      <c r="K77" s="9">
        <f t="shared" si="3"/>
        <v>6</v>
      </c>
    </row>
    <row r="78" spans="1:11" x14ac:dyDescent="0.3">
      <c r="A78" s="12" t="s">
        <v>97</v>
      </c>
      <c r="B78" s="12">
        <v>301</v>
      </c>
      <c r="C78" s="12" t="s">
        <v>74</v>
      </c>
      <c r="D78" s="12">
        <v>3011062</v>
      </c>
      <c r="E78" s="12" t="s">
        <v>117</v>
      </c>
      <c r="F78" s="10">
        <v>1</v>
      </c>
      <c r="G78" s="10">
        <v>1</v>
      </c>
      <c r="H78" s="13">
        <f t="shared" si="2"/>
        <v>2</v>
      </c>
      <c r="I78" s="10">
        <v>7</v>
      </c>
      <c r="J78" s="10">
        <v>9</v>
      </c>
      <c r="K78" s="9">
        <f t="shared" si="3"/>
        <v>16</v>
      </c>
    </row>
    <row r="79" spans="1:11" x14ac:dyDescent="0.3">
      <c r="A79" s="12" t="s">
        <v>97</v>
      </c>
      <c r="B79" s="12">
        <v>302</v>
      </c>
      <c r="C79" s="12" t="s">
        <v>77</v>
      </c>
      <c r="D79" s="12">
        <v>3021061</v>
      </c>
      <c r="E79" s="12" t="s">
        <v>118</v>
      </c>
      <c r="F79" s="10">
        <v>4</v>
      </c>
      <c r="G79" s="10">
        <v>0</v>
      </c>
      <c r="H79" s="13">
        <f t="shared" si="2"/>
        <v>4</v>
      </c>
      <c r="I79" s="10">
        <v>4</v>
      </c>
      <c r="J79" s="10">
        <v>1</v>
      </c>
      <c r="K79" s="9">
        <f t="shared" si="3"/>
        <v>5</v>
      </c>
    </row>
    <row r="80" spans="1:11" x14ac:dyDescent="0.3">
      <c r="A80" s="12" t="s">
        <v>97</v>
      </c>
      <c r="B80" s="12">
        <v>303</v>
      </c>
      <c r="C80" s="12" t="s">
        <v>79</v>
      </c>
      <c r="D80" s="12">
        <v>3031061</v>
      </c>
      <c r="E80" s="12" t="s">
        <v>119</v>
      </c>
      <c r="F80" s="10">
        <v>0</v>
      </c>
      <c r="G80" s="10">
        <v>0</v>
      </c>
      <c r="H80" s="13">
        <f t="shared" si="2"/>
        <v>0</v>
      </c>
      <c r="I80" s="10">
        <v>9</v>
      </c>
      <c r="J80" s="10">
        <v>0</v>
      </c>
      <c r="K80" s="9">
        <f t="shared" si="3"/>
        <v>9</v>
      </c>
    </row>
    <row r="81" spans="1:11" x14ac:dyDescent="0.3">
      <c r="A81" s="12" t="s">
        <v>97</v>
      </c>
      <c r="B81" s="12">
        <v>303</v>
      </c>
      <c r="C81" s="12" t="s">
        <v>79</v>
      </c>
      <c r="D81" s="12">
        <v>3031064</v>
      </c>
      <c r="E81" s="12" t="s">
        <v>120</v>
      </c>
      <c r="F81" s="10">
        <v>2</v>
      </c>
      <c r="G81" s="10">
        <v>0</v>
      </c>
      <c r="H81" s="13">
        <f t="shared" si="2"/>
        <v>2</v>
      </c>
      <c r="I81" s="10">
        <v>6</v>
      </c>
      <c r="J81" s="10">
        <v>3</v>
      </c>
      <c r="K81" s="9">
        <f t="shared" si="3"/>
        <v>9</v>
      </c>
    </row>
    <row r="82" spans="1:11" x14ac:dyDescent="0.3">
      <c r="A82" s="12" t="s">
        <v>97</v>
      </c>
      <c r="B82" s="12">
        <v>304</v>
      </c>
      <c r="C82" s="12" t="s">
        <v>82</v>
      </c>
      <c r="D82" s="12">
        <v>304002</v>
      </c>
      <c r="E82" s="12" t="s">
        <v>121</v>
      </c>
      <c r="F82" s="10">
        <v>0</v>
      </c>
      <c r="G82" s="10">
        <v>1</v>
      </c>
      <c r="H82" s="13">
        <f t="shared" si="2"/>
        <v>1</v>
      </c>
      <c r="I82" s="10">
        <v>2</v>
      </c>
      <c r="J82" s="10">
        <v>0</v>
      </c>
      <c r="K82" s="9">
        <f t="shared" si="3"/>
        <v>2</v>
      </c>
    </row>
    <row r="83" spans="1:11" x14ac:dyDescent="0.3">
      <c r="A83" s="12" t="s">
        <v>97</v>
      </c>
      <c r="B83" s="12">
        <v>305</v>
      </c>
      <c r="C83" s="12" t="s">
        <v>84</v>
      </c>
      <c r="D83" s="12">
        <v>305007</v>
      </c>
      <c r="E83" s="12" t="s">
        <v>122</v>
      </c>
      <c r="F83" s="10">
        <v>0</v>
      </c>
      <c r="G83" s="10">
        <v>1</v>
      </c>
      <c r="H83" s="13">
        <f t="shared" si="2"/>
        <v>1</v>
      </c>
      <c r="I83" s="10">
        <v>0</v>
      </c>
      <c r="J83" s="10">
        <v>2</v>
      </c>
      <c r="K83" s="9">
        <f t="shared" si="3"/>
        <v>2</v>
      </c>
    </row>
    <row r="84" spans="1:11" x14ac:dyDescent="0.3">
      <c r="A84" s="12" t="s">
        <v>97</v>
      </c>
      <c r="B84" s="12">
        <v>306</v>
      </c>
      <c r="C84" s="12" t="s">
        <v>88</v>
      </c>
      <c r="D84" s="12">
        <v>306106</v>
      </c>
      <c r="E84" s="12" t="s">
        <v>123</v>
      </c>
      <c r="F84" s="10">
        <v>6</v>
      </c>
      <c r="G84" s="10">
        <v>8</v>
      </c>
      <c r="H84" s="13">
        <f t="shared" si="2"/>
        <v>14</v>
      </c>
      <c r="I84" s="10">
        <v>0</v>
      </c>
      <c r="J84" s="10">
        <v>1</v>
      </c>
      <c r="K84" s="9">
        <f t="shared" si="3"/>
        <v>1</v>
      </c>
    </row>
    <row r="85" spans="1:11" x14ac:dyDescent="0.3">
      <c r="A85" s="12" t="s">
        <v>97</v>
      </c>
      <c r="B85" s="12">
        <v>307</v>
      </c>
      <c r="C85" s="12" t="s">
        <v>91</v>
      </c>
      <c r="D85" s="12">
        <v>3071064</v>
      </c>
      <c r="E85" s="12" t="s">
        <v>124</v>
      </c>
      <c r="F85" s="10">
        <v>0</v>
      </c>
      <c r="G85" s="10">
        <v>1</v>
      </c>
      <c r="H85" s="13">
        <f t="shared" si="2"/>
        <v>1</v>
      </c>
      <c r="I85" s="10">
        <v>5</v>
      </c>
      <c r="J85" s="10">
        <v>3</v>
      </c>
      <c r="K85" s="9">
        <f t="shared" si="3"/>
        <v>8</v>
      </c>
    </row>
    <row r="86" spans="1:11" x14ac:dyDescent="0.3">
      <c r="A86" s="12" t="s">
        <v>97</v>
      </c>
      <c r="B86" s="12">
        <v>307</v>
      </c>
      <c r="C86" s="12" t="s">
        <v>91</v>
      </c>
      <c r="D86" s="12">
        <v>3071065</v>
      </c>
      <c r="E86" s="12" t="s">
        <v>125</v>
      </c>
      <c r="F86" s="10">
        <v>0</v>
      </c>
      <c r="G86" s="10">
        <v>0</v>
      </c>
      <c r="H86" s="13">
        <f t="shared" si="2"/>
        <v>0</v>
      </c>
      <c r="I86" s="10">
        <v>2</v>
      </c>
      <c r="J86" s="10">
        <v>3</v>
      </c>
      <c r="K86" s="9">
        <f t="shared" si="3"/>
        <v>5</v>
      </c>
    </row>
    <row r="87" spans="1:11" x14ac:dyDescent="0.3">
      <c r="A87" s="12" t="s">
        <v>97</v>
      </c>
      <c r="B87" s="12">
        <v>307</v>
      </c>
      <c r="C87" s="12" t="s">
        <v>91</v>
      </c>
      <c r="D87" s="12">
        <v>3071066</v>
      </c>
      <c r="E87" s="12" t="s">
        <v>126</v>
      </c>
      <c r="F87" s="10">
        <v>0</v>
      </c>
      <c r="G87" s="10">
        <v>0</v>
      </c>
      <c r="H87" s="13">
        <f t="shared" si="2"/>
        <v>0</v>
      </c>
      <c r="I87" s="10">
        <v>4</v>
      </c>
      <c r="J87" s="10">
        <v>3</v>
      </c>
      <c r="K87" s="9">
        <f t="shared" si="3"/>
        <v>7</v>
      </c>
    </row>
    <row r="88" spans="1:11" x14ac:dyDescent="0.3">
      <c r="A88" s="12" t="s">
        <v>97</v>
      </c>
      <c r="B88" s="12">
        <v>308</v>
      </c>
      <c r="C88" s="12" t="s">
        <v>127</v>
      </c>
      <c r="D88" s="12">
        <v>308106</v>
      </c>
      <c r="E88" s="12" t="s">
        <v>128</v>
      </c>
      <c r="F88" s="10">
        <v>4</v>
      </c>
      <c r="G88" s="10">
        <v>1</v>
      </c>
      <c r="H88" s="13">
        <f t="shared" si="2"/>
        <v>5</v>
      </c>
      <c r="I88" s="10">
        <v>1</v>
      </c>
      <c r="J88" s="10">
        <v>0</v>
      </c>
      <c r="K88" s="9">
        <f t="shared" si="3"/>
        <v>1</v>
      </c>
    </row>
    <row r="89" spans="1:11" ht="21" x14ac:dyDescent="0.4">
      <c r="A89" s="14" t="s">
        <v>18</v>
      </c>
      <c r="B89" s="15"/>
      <c r="C89" s="15"/>
      <c r="D89" s="15"/>
      <c r="E89" s="16"/>
      <c r="F89" s="7">
        <f t="shared" ref="F89:G89" si="4">SUM(F6:F88)</f>
        <v>161</v>
      </c>
      <c r="G89" s="7">
        <f t="shared" si="4"/>
        <v>161</v>
      </c>
      <c r="H89" s="8">
        <f>SUM(H6:H88)</f>
        <v>322</v>
      </c>
      <c r="I89" s="7">
        <f>SUM(I6:I88)</f>
        <v>138</v>
      </c>
      <c r="J89" s="7">
        <f>SUM(J6:J88)</f>
        <v>159</v>
      </c>
      <c r="K89" s="8">
        <f>SUM(K6:K88)</f>
        <v>297</v>
      </c>
    </row>
  </sheetData>
  <mergeCells count="11">
    <mergeCell ref="A89:E89"/>
    <mergeCell ref="A2:K2"/>
    <mergeCell ref="A3:A5"/>
    <mergeCell ref="B3:B5"/>
    <mergeCell ref="C3:C5"/>
    <mergeCell ref="D3:D5"/>
    <mergeCell ref="E3:E5"/>
    <mergeCell ref="F3:H3"/>
    <mergeCell ref="I3:K3"/>
    <mergeCell ref="F5:H5"/>
    <mergeCell ref="I5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0751-37D8-4362-88D4-0C89CF9B092C}">
  <dimension ref="A1:K7"/>
  <sheetViews>
    <sheetView tabSelected="1" workbookViewId="0">
      <selection activeCell="F15" sqref="F15"/>
    </sheetView>
  </sheetViews>
  <sheetFormatPr baseColWidth="10" defaultRowHeight="14.4" x14ac:dyDescent="0.3"/>
  <cols>
    <col min="1" max="1" width="10" bestFit="1" customWidth="1"/>
    <col min="2" max="2" width="5" bestFit="1" customWidth="1"/>
    <col min="3" max="3" width="32.33203125" bestFit="1" customWidth="1"/>
    <col min="4" max="4" width="10.109375" bestFit="1" customWidth="1"/>
    <col min="5" max="5" width="29.5546875" bestFit="1" customWidth="1"/>
    <col min="6" max="6" width="9" bestFit="1" customWidth="1"/>
    <col min="7" max="7" width="8.33203125" bestFit="1" customWidth="1"/>
    <col min="8" max="8" width="5.44140625" bestFit="1" customWidth="1"/>
    <col min="9" max="9" width="9" bestFit="1" customWidth="1"/>
    <col min="10" max="10" width="8.33203125" bestFit="1" customWidth="1"/>
    <col min="11" max="11" width="5.44140625" bestFit="1" customWidth="1"/>
  </cols>
  <sheetData>
    <row r="1" spans="1:11" ht="102" customHeight="1" thickBot="1" x14ac:dyDescent="0.35"/>
    <row r="2" spans="1:11" ht="26.4" thickBot="1" x14ac:dyDescent="0.35">
      <c r="A2" s="30" t="s">
        <v>129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x14ac:dyDescent="0.3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22" t="s">
        <v>130</v>
      </c>
      <c r="G3" s="23"/>
      <c r="H3" s="23"/>
      <c r="I3" s="22" t="s">
        <v>131</v>
      </c>
      <c r="J3" s="23"/>
      <c r="K3" s="23"/>
    </row>
    <row r="4" spans="1:11" x14ac:dyDescent="0.3">
      <c r="A4" s="20"/>
      <c r="B4" s="20"/>
      <c r="C4" s="20"/>
      <c r="D4" s="20"/>
      <c r="E4" s="20"/>
      <c r="F4" s="1" t="s">
        <v>8</v>
      </c>
      <c r="G4" s="1" t="s">
        <v>9</v>
      </c>
      <c r="H4" s="1" t="s">
        <v>10</v>
      </c>
      <c r="I4" s="2" t="s">
        <v>8</v>
      </c>
      <c r="J4" s="2" t="s">
        <v>9</v>
      </c>
      <c r="K4" s="2" t="s">
        <v>10</v>
      </c>
    </row>
    <row r="5" spans="1:11" x14ac:dyDescent="0.3">
      <c r="A5" s="21"/>
      <c r="B5" s="21"/>
      <c r="C5" s="21"/>
      <c r="D5" s="21"/>
      <c r="E5" s="21"/>
      <c r="F5" s="36" t="s">
        <v>11</v>
      </c>
      <c r="G5" s="37"/>
      <c r="H5" s="38"/>
      <c r="I5" s="39" t="s">
        <v>11</v>
      </c>
      <c r="J5" s="40"/>
      <c r="K5" s="41"/>
    </row>
    <row r="6" spans="1:11" x14ac:dyDescent="0.3">
      <c r="A6" s="4" t="s">
        <v>27</v>
      </c>
      <c r="B6" s="4">
        <v>231</v>
      </c>
      <c r="C6" s="4" t="s">
        <v>57</v>
      </c>
      <c r="D6" s="4">
        <v>5201</v>
      </c>
      <c r="E6" s="4" t="s">
        <v>132</v>
      </c>
      <c r="F6" s="5">
        <v>5</v>
      </c>
      <c r="G6" s="5">
        <v>3</v>
      </c>
      <c r="H6" s="5">
        <v>8</v>
      </c>
      <c r="I6" s="5">
        <v>3</v>
      </c>
      <c r="J6" s="5">
        <v>0</v>
      </c>
      <c r="K6" s="5">
        <v>3</v>
      </c>
    </row>
    <row r="7" spans="1:11" ht="21" x14ac:dyDescent="0.4">
      <c r="A7" s="14" t="s">
        <v>18</v>
      </c>
      <c r="B7" s="15"/>
      <c r="C7" s="15"/>
      <c r="D7" s="15"/>
      <c r="E7" s="16"/>
      <c r="F7" s="7">
        <f t="shared" ref="F7" si="0">SUM(F6)</f>
        <v>5</v>
      </c>
      <c r="G7" s="7">
        <v>3</v>
      </c>
      <c r="H7" s="8">
        <v>8</v>
      </c>
      <c r="I7" s="7">
        <v>3</v>
      </c>
      <c r="J7" s="7">
        <v>0</v>
      </c>
      <c r="K7" s="8">
        <v>3</v>
      </c>
    </row>
  </sheetData>
  <mergeCells count="11">
    <mergeCell ref="A7:E7"/>
    <mergeCell ref="A2:K2"/>
    <mergeCell ref="A3:A5"/>
    <mergeCell ref="B3:B5"/>
    <mergeCell ref="C3:C5"/>
    <mergeCell ref="D3:D5"/>
    <mergeCell ref="E3:E5"/>
    <mergeCell ref="F3:H3"/>
    <mergeCell ref="I3:K3"/>
    <mergeCell ref="F5:H5"/>
    <mergeCell ref="I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EGRESADOS POSGRADO ANUAL</vt:lpstr>
      <vt:lpstr>EGRESADOS POSGRADO SEMESTRAL</vt:lpstr>
      <vt:lpstr>EGRESADOS POSGRADO TRIMESTRAL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2023-04-05T05:27:28Z</dcterms:created>
  <dcterms:modified xsi:type="dcterms:W3CDTF">2023-04-05T05:35:38Z</dcterms:modified>
</cp:coreProperties>
</file>