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DCE\TRANSPARENCIA\2023_1trim\ESTADISTICA 2023\"/>
    </mc:Choice>
  </mc:AlternateContent>
  <xr:revisionPtr revIDLastSave="0" documentId="13_ncr:1_{E72748CE-7238-4025-89B5-F9EC2FFF64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SGR 2324AP 2323SP 2301TP" sheetId="2" r:id="rId1"/>
  </sheets>
  <definedNames>
    <definedName name="_xlnm._FilterDatabase" localSheetId="0" hidden="1">'POSGR 2324AP 2323SP 2301TP'!$A$2:$K$112</definedName>
    <definedName name="_xlnm.Print_Titles" localSheetId="0">'POSGR 2324AP 2323SP 2301TP'!$2:$4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2" i="2" l="1"/>
  <c r="J112" i="2"/>
  <c r="I112" i="2"/>
  <c r="H112" i="2"/>
  <c r="G112" i="2"/>
  <c r="F112" i="2"/>
  <c r="E112" i="2"/>
  <c r="K111" i="2"/>
  <c r="J111" i="2"/>
  <c r="I111" i="2"/>
  <c r="H111" i="2"/>
  <c r="G111" i="2"/>
  <c r="F111" i="2"/>
  <c r="E111" i="2"/>
  <c r="J110" i="2"/>
  <c r="K110" i="2"/>
  <c r="J109" i="2"/>
  <c r="K109" i="2"/>
  <c r="J108" i="2"/>
  <c r="K108" i="2"/>
  <c r="J107" i="2"/>
  <c r="K107" i="2"/>
  <c r="J106" i="2"/>
  <c r="K106" i="2"/>
  <c r="J105" i="2"/>
  <c r="K105" i="2"/>
  <c r="J104" i="2"/>
  <c r="K104" i="2"/>
  <c r="J103" i="2"/>
  <c r="K103" i="2"/>
  <c r="J102" i="2"/>
  <c r="K102" i="2"/>
  <c r="J101" i="2"/>
  <c r="K101" i="2"/>
  <c r="J100" i="2"/>
  <c r="K100" i="2"/>
  <c r="J99" i="2"/>
  <c r="K99" i="2"/>
  <c r="J98" i="2"/>
  <c r="K98" i="2" s="1"/>
  <c r="J97" i="2"/>
  <c r="K97" i="2"/>
  <c r="J96" i="2"/>
  <c r="K96" i="2"/>
  <c r="J95" i="2"/>
  <c r="K95" i="2" s="1"/>
  <c r="J94" i="2"/>
  <c r="K94" i="2" s="1"/>
  <c r="J93" i="2"/>
  <c r="K93" i="2"/>
  <c r="J92" i="2"/>
  <c r="K92" i="2"/>
  <c r="J91" i="2"/>
  <c r="K91" i="2" s="1"/>
  <c r="J90" i="2"/>
  <c r="K90" i="2"/>
  <c r="J89" i="2"/>
  <c r="K89" i="2"/>
  <c r="J88" i="2"/>
  <c r="K88" i="2"/>
  <c r="J87" i="2"/>
  <c r="K87" i="2"/>
  <c r="J86" i="2"/>
  <c r="K86" i="2"/>
  <c r="J85" i="2"/>
  <c r="K85" i="2"/>
  <c r="J84" i="2"/>
  <c r="K84" i="2" s="1"/>
  <c r="J83" i="2"/>
  <c r="K83" i="2" s="1"/>
  <c r="J82" i="2"/>
  <c r="K82" i="2"/>
  <c r="J81" i="2"/>
  <c r="J80" i="2"/>
  <c r="K80" i="2"/>
  <c r="J79" i="2"/>
  <c r="J78" i="2"/>
  <c r="J77" i="2"/>
  <c r="J76" i="2"/>
  <c r="K76" i="2" s="1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K81" i="2" s="1"/>
  <c r="G80" i="2"/>
  <c r="G79" i="2"/>
  <c r="G78" i="2"/>
  <c r="K78" i="2" s="1"/>
  <c r="G77" i="2"/>
  <c r="K77" i="2" s="1"/>
  <c r="G76" i="2"/>
  <c r="I75" i="2"/>
  <c r="H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F75" i="2"/>
  <c r="E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I21" i="2"/>
  <c r="H21" i="2"/>
  <c r="G20" i="2"/>
  <c r="K20" i="2" s="1"/>
  <c r="G19" i="2"/>
  <c r="K19" i="2" s="1"/>
  <c r="G18" i="2"/>
  <c r="K18" i="2" s="1"/>
  <c r="G17" i="2"/>
  <c r="K17" i="2" s="1"/>
  <c r="G16" i="2"/>
  <c r="K16" i="2" s="1"/>
  <c r="G15" i="2"/>
  <c r="K15" i="2" s="1"/>
  <c r="G14" i="2"/>
  <c r="K14" i="2" s="1"/>
  <c r="G13" i="2"/>
  <c r="K13" i="2" s="1"/>
  <c r="G12" i="2"/>
  <c r="K12" i="2" s="1"/>
  <c r="G11" i="2"/>
  <c r="K11" i="2" s="1"/>
  <c r="G10" i="2"/>
  <c r="K10" i="2" s="1"/>
  <c r="G9" i="2"/>
  <c r="K9" i="2" s="1"/>
  <c r="G8" i="2"/>
  <c r="K8" i="2" s="1"/>
  <c r="G7" i="2"/>
  <c r="K7" i="2" s="1"/>
  <c r="G6" i="2"/>
  <c r="K6" i="2" s="1"/>
  <c r="G5" i="2"/>
  <c r="K5" i="2" s="1"/>
  <c r="E21" i="2"/>
  <c r="F21" i="2"/>
  <c r="K79" i="2" l="1"/>
  <c r="K69" i="2"/>
  <c r="K73" i="2"/>
  <c r="K24" i="2"/>
  <c r="K32" i="2"/>
  <c r="K42" i="2"/>
  <c r="K50" i="2"/>
  <c r="K52" i="2"/>
  <c r="K54" i="2"/>
  <c r="K56" i="2"/>
  <c r="K58" i="2"/>
  <c r="K60" i="2"/>
  <c r="K62" i="2"/>
  <c r="K68" i="2"/>
  <c r="K70" i="2"/>
  <c r="K72" i="2"/>
  <c r="K74" i="2"/>
  <c r="K23" i="2"/>
  <c r="K25" i="2"/>
  <c r="K27" i="2"/>
  <c r="K31" i="2"/>
  <c r="K33" i="2"/>
  <c r="K35" i="2"/>
  <c r="K37" i="2"/>
  <c r="K41" i="2"/>
  <c r="K43" i="2"/>
  <c r="K45" i="2"/>
  <c r="K47" i="2"/>
  <c r="K49" i="2"/>
  <c r="K51" i="2"/>
  <c r="K53" i="2"/>
  <c r="K55" i="2"/>
  <c r="K57" i="2"/>
  <c r="K59" i="2"/>
  <c r="K61" i="2"/>
  <c r="K65" i="2"/>
  <c r="K67" i="2"/>
  <c r="K71" i="2"/>
  <c r="J75" i="2"/>
  <c r="K64" i="2"/>
  <c r="K21" i="2"/>
  <c r="K22" i="2"/>
  <c r="K26" i="2"/>
  <c r="K28" i="2"/>
  <c r="K30" i="2"/>
  <c r="K36" i="2"/>
  <c r="K48" i="2"/>
  <c r="K39" i="2"/>
  <c r="K63" i="2"/>
  <c r="K66" i="2"/>
  <c r="K34" i="2"/>
  <c r="K44" i="2"/>
  <c r="G75" i="2"/>
  <c r="K29" i="2"/>
  <c r="K38" i="2"/>
  <c r="K40" i="2"/>
  <c r="K46" i="2"/>
  <c r="J21" i="2"/>
  <c r="G21" i="2"/>
  <c r="K75" i="2" l="1"/>
</calcChain>
</file>

<file path=xl/sharedStrings.xml><?xml version="1.0" encoding="utf-8"?>
<sst xmlns="http://schemas.openxmlformats.org/spreadsheetml/2006/main" count="332" uniqueCount="229">
  <si>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</si>
  <si>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</si>
  <si>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</si>
  <si>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</si>
  <si>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</si>
  <si>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</si>
  <si>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</si>
  <si>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</si>
  <si>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</si>
  <si>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Ciencias Biológicas</t>
  </si>
  <si>
    <t>Maestría en Ciencias de la Salud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</si>
  <si>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</si>
  <si>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</si>
  <si>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</si>
  <si>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</si>
  <si>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</si>
  <si>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en Negocios Internacionales</t>
  </si>
  <si>
    <t>Maestría en Ciencias Químicas</t>
  </si>
  <si>
    <t>Maestría en Ciencias y Tecnología de la Madera</t>
  </si>
  <si>
    <t>Maestría en Estudios del Discurso</t>
  </si>
  <si>
    <t>Maestría en Geociencias y Planificación del Territorio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</si>
  <si>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</si>
  <si>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</si>
  <si>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</si>
  <si>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</si>
  <si>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Doctorado en Arte y Cultura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</si>
  <si>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</si>
  <si>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</si>
  <si>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</si>
  <si>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</si>
  <si>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</si>
  <si>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</si>
  <si>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Historia</t>
  </si>
  <si>
    <t>Doctorado en Políticas Públicas</t>
  </si>
  <si>
    <t>TOTAL DE ESPECIALIDAD</t>
  </si>
  <si>
    <t>Doctorado en Administración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</si>
  <si>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</si>
  <si>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</si>
  <si>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</si>
  <si>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</si>
  <si>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</si>
  <si>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Desarrollo y Sustentabilidad</t>
  </si>
  <si>
    <t xml:space="preserve">                  106    DOCTORADO</t>
  </si>
  <si>
    <t xml:space="preserve">                                   105  MAESTRIA</t>
  </si>
  <si>
    <t>DOCTORADO EN DERECHO</t>
  </si>
  <si>
    <t>Especialidad en Endodoncia</t>
  </si>
  <si>
    <t>Especialidad en Ortodoncia</t>
  </si>
  <si>
    <t>CICLO</t>
  </si>
  <si>
    <t>CLAVE</t>
  </si>
  <si>
    <t>Maestría en Ciencias en Ingeniería Mecánica</t>
  </si>
  <si>
    <t>Maestría en Enfermería</t>
  </si>
  <si>
    <t>Maestría en Políticas Públicas</t>
  </si>
  <si>
    <t>Maestría en Ciencias del Desarrollo Regional</t>
  </si>
  <si>
    <t>Doctorado en Filosofía</t>
  </si>
  <si>
    <t>Doctorado en Desarrollo y Sustentabilidad</t>
  </si>
  <si>
    <t>Maestría en Historia con Opción en Historiografía</t>
  </si>
  <si>
    <t>Doctorado en Psicología</t>
  </si>
  <si>
    <t>107 ESPECIALIDAD</t>
  </si>
  <si>
    <t>Maestría en Administración</t>
  </si>
  <si>
    <t>Maestría en Filosofía de la Cultura</t>
  </si>
  <si>
    <t>Maestría en Educación y Docencia</t>
  </si>
  <si>
    <t>DOCTORADO EN ESTUDIOS PSICOSOCIALES</t>
  </si>
  <si>
    <t>Maestría en Fiscal</t>
  </si>
  <si>
    <t>Maestría en Derecho de la Información</t>
  </si>
  <si>
    <t>Maestría en Ciencias Matemáticas</t>
  </si>
  <si>
    <t>Doctorado en Ciencias Matemáticas</t>
  </si>
  <si>
    <t>Doctorado en Ciencias en el Área de Física</t>
  </si>
  <si>
    <t>Maestría en Ciencias en el Área de Física</t>
  </si>
  <si>
    <t>Maestría en Enseñanza de la Historia</t>
  </si>
  <si>
    <t>Especialidad en Cirugía General</t>
  </si>
  <si>
    <t>Especialidad en Ortopedia</t>
  </si>
  <si>
    <t>Especialidad en Anestesiología</t>
  </si>
  <si>
    <t>Especialidad en Medicina Interna</t>
  </si>
  <si>
    <t>Especialidad en Geriatría</t>
  </si>
  <si>
    <t>Especialidad en Medicina Familiar</t>
  </si>
  <si>
    <t>Especialidad en Pediatría</t>
  </si>
  <si>
    <t>Especialidad en Urgencias Médicas</t>
  </si>
  <si>
    <t>TOTAL DE MAESTRIA</t>
  </si>
  <si>
    <t>23/23 SP</t>
  </si>
  <si>
    <t>23/24 AP</t>
  </si>
  <si>
    <t>10712</t>
  </si>
  <si>
    <t>10715</t>
  </si>
  <si>
    <t>10716</t>
  </si>
  <si>
    <t>10718</t>
  </si>
  <si>
    <t>10719</t>
  </si>
  <si>
    <t>107200</t>
  </si>
  <si>
    <t>107201</t>
  </si>
  <si>
    <t>107202</t>
  </si>
  <si>
    <t>107203</t>
  </si>
  <si>
    <t>107204</t>
  </si>
  <si>
    <t>107205</t>
  </si>
  <si>
    <t>107207</t>
  </si>
  <si>
    <t>107208</t>
  </si>
  <si>
    <t>107209</t>
  </si>
  <si>
    <t>107210</t>
  </si>
  <si>
    <t>107232</t>
  </si>
  <si>
    <t>Especialidad en Restauracion de Sitios y Monumentos</t>
  </si>
  <si>
    <t>Especialidad en Cirugía Pediátrica.</t>
  </si>
  <si>
    <t>Especialidad en Neonatología</t>
  </si>
  <si>
    <t>Especialidad en Medicina Crítica Pediátrica</t>
  </si>
  <si>
    <t>Especialidad en Medicina Crítica</t>
  </si>
  <si>
    <t>Especialidad en Derecho del Trabajo</t>
  </si>
  <si>
    <t>Maestría en Arquitectura y Patrimonio Cultural</t>
  </si>
  <si>
    <t>Maestría en Derecho</t>
  </si>
  <si>
    <t>Maestría en Derecho con Opción en Humanidades</t>
  </si>
  <si>
    <t>Maestría en Derecho con Opción en Ciencias Políticas</t>
  </si>
  <si>
    <t>Maestría en Derecho con opción en Derecho Procesal Constitucional</t>
  </si>
  <si>
    <t>Maestría en Derecho con opción en Derecho Administrativo</t>
  </si>
  <si>
    <t>Maestría en Historia con Opción en Historia Regional Continental</t>
  </si>
  <si>
    <t>Maestría en Historia con Opción en Historia de América</t>
  </si>
  <si>
    <t>Maestría en Historia con Opción en Historia de México</t>
  </si>
  <si>
    <t>Maestría en Enfermería con Terminal en Gestión, Dirección y Liderazgo en Enfermería</t>
  </si>
  <si>
    <t>Maestría en Enfermería con Terminal en Salud Reproductiva</t>
  </si>
  <si>
    <t>Maestría en Producción Agropecuaria con opción en el área Agrícola</t>
  </si>
  <si>
    <t>Maestría en Producción Agropecuaria con opción en el área Pecuaria</t>
  </si>
  <si>
    <t>Maestría en Producción Agropecuaria con opción en el área Forestal</t>
  </si>
  <si>
    <t>Maestría en Producción Agropecuaria con opción en el Área Agronegocios</t>
  </si>
  <si>
    <t>Maestría en Diseño Avanzado</t>
  </si>
  <si>
    <t>Maestría en Derecho Electoral</t>
  </si>
  <si>
    <t>Maestría en Defensa del Contribuyente</t>
  </si>
  <si>
    <t>Maestría en Estudios Psicoanalíticos</t>
  </si>
  <si>
    <t>Maestría en Ingeniería de los Recursos Hídricos</t>
  </si>
  <si>
    <t>Maestría en Asuntos Públicos para la Sustentabilidad</t>
  </si>
  <si>
    <t>23/01 TP</t>
  </si>
  <si>
    <t>10501</t>
  </si>
  <si>
    <t>10502</t>
  </si>
  <si>
    <t>10503</t>
  </si>
  <si>
    <t>105055</t>
  </si>
  <si>
    <t>10506</t>
  </si>
  <si>
    <t>10507</t>
  </si>
  <si>
    <t>10508</t>
  </si>
  <si>
    <t>1050801</t>
  </si>
  <si>
    <t>1050802</t>
  </si>
  <si>
    <t>1050803</t>
  </si>
  <si>
    <t>1050804</t>
  </si>
  <si>
    <t>10513</t>
  </si>
  <si>
    <t>10514</t>
  </si>
  <si>
    <t>10516</t>
  </si>
  <si>
    <t>10518</t>
  </si>
  <si>
    <t>10520</t>
  </si>
  <si>
    <t>10522</t>
  </si>
  <si>
    <t>10523</t>
  </si>
  <si>
    <t>10524</t>
  </si>
  <si>
    <t>10527</t>
  </si>
  <si>
    <t>10529</t>
  </si>
  <si>
    <t>10530</t>
  </si>
  <si>
    <t>10531</t>
  </si>
  <si>
    <t>10532</t>
  </si>
  <si>
    <t>1053202</t>
  </si>
  <si>
    <t>1053203</t>
  </si>
  <si>
    <t>10533</t>
  </si>
  <si>
    <t>10534</t>
  </si>
  <si>
    <t>10535</t>
  </si>
  <si>
    <t>10536</t>
  </si>
  <si>
    <t>10537</t>
  </si>
  <si>
    <t>10544</t>
  </si>
  <si>
    <t>10545</t>
  </si>
  <si>
    <t>10547</t>
  </si>
  <si>
    <t>10548</t>
  </si>
  <si>
    <t>10550</t>
  </si>
  <si>
    <t>10551</t>
  </si>
  <si>
    <t>10552</t>
  </si>
  <si>
    <t>10554</t>
  </si>
  <si>
    <t>10556</t>
  </si>
  <si>
    <t>10559</t>
  </si>
  <si>
    <t>10560</t>
  </si>
  <si>
    <t>10561</t>
  </si>
  <si>
    <t>10562</t>
  </si>
  <si>
    <t>10564</t>
  </si>
  <si>
    <t>10566</t>
  </si>
  <si>
    <t>10567</t>
  </si>
  <si>
    <t>10568</t>
  </si>
  <si>
    <t>10569</t>
  </si>
  <si>
    <t>10570</t>
  </si>
  <si>
    <t>10571</t>
  </si>
  <si>
    <t>10572</t>
  </si>
  <si>
    <t>10573</t>
  </si>
  <si>
    <t>Doctorado en Ciencias en Ingeniería Eléctrica Opción en Sistemas Computacionales</t>
  </si>
  <si>
    <t>Doctorado en Ciencias en Ingeniería Eléctrica Opción en Sistemas Eléctricos</t>
  </si>
  <si>
    <t>Doctorado en Ciencias en Ingeniería Eléctrica Opción en Sistemas de Control</t>
  </si>
  <si>
    <t>Doctorado en Arquitectura</t>
  </si>
  <si>
    <t>Doctorado en Diseño Aplicado</t>
  </si>
  <si>
    <t>Doctorado en Ciencias Biológicas opción en Conservación y Manejo de Recursos Naturales</t>
  </si>
  <si>
    <t>Doctorado en Ciencias Biológicas opción en Recursos Bióticos</t>
  </si>
  <si>
    <t>Doctorado en Ingeniería Civil</t>
  </si>
  <si>
    <t>Doctorado en Ciencias Biológicas opción en Biotecnología Alimentaria</t>
  </si>
  <si>
    <t>DOCTORADO EN CIENCIAS JURIDICAS</t>
  </si>
  <si>
    <t>Doctorado en Ciencias Biologícas Op. en Ciencias Agropecuarias, Forestales y Ambientales</t>
  </si>
  <si>
    <t>Doctorado en Economía Social Solidaria</t>
  </si>
  <si>
    <t>Doctorado en Ciencias de la Salud y Farmacéuticas</t>
  </si>
  <si>
    <t>Doctorado en Ciencias Biológicas, opción en Biotecnología Molecular</t>
  </si>
  <si>
    <t>Doctorado en Ciencias y Tecnología de la Madera</t>
  </si>
  <si>
    <t>Doctorado en Ciencias Biológicas, opción en Investigaciones Químico Biológicas</t>
  </si>
  <si>
    <t>1060101</t>
  </si>
  <si>
    <t>1060102</t>
  </si>
  <si>
    <t>1060103</t>
  </si>
  <si>
    <t>10603</t>
  </si>
  <si>
    <t>10604</t>
  </si>
  <si>
    <t>10605</t>
  </si>
  <si>
    <t>106051</t>
  </si>
  <si>
    <t>10606</t>
  </si>
  <si>
    <t>10609</t>
  </si>
  <si>
    <t>10612</t>
  </si>
  <si>
    <t>10613</t>
  </si>
  <si>
    <t>10614</t>
  </si>
  <si>
    <t>10615</t>
  </si>
  <si>
    <t>10617</t>
  </si>
  <si>
    <t>10618</t>
  </si>
  <si>
    <t>10619</t>
  </si>
  <si>
    <t>10620</t>
  </si>
  <si>
    <t>106201</t>
  </si>
  <si>
    <t>10621</t>
  </si>
  <si>
    <t>10622</t>
  </si>
  <si>
    <t>10623</t>
  </si>
  <si>
    <t>106232</t>
  </si>
  <si>
    <t>10624</t>
  </si>
  <si>
    <t>10625</t>
  </si>
  <si>
    <t>10627</t>
  </si>
  <si>
    <t>10628</t>
  </si>
  <si>
    <t>10629</t>
  </si>
  <si>
    <t>10630</t>
  </si>
  <si>
    <t>106301</t>
  </si>
  <si>
    <t>10631</t>
  </si>
  <si>
    <t>10632</t>
  </si>
  <si>
    <t>10633</t>
  </si>
  <si>
    <t>10634</t>
  </si>
  <si>
    <t>10635</t>
  </si>
  <si>
    <t>Total general Posgrado  23-23 vigente al Corte. Ciclos  (23/24 AP, 23-23 SP 23-01TP)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</si>
  <si>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 LOS CICLOS  23/24 AP, 23-23 SP 23-01TP  (ANUAL , SEMESTRAL Y TRIMESTRAL). VIGENTE EN SIIA AL 31 DE MARZO DEL 2023  18:00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</si>
</sst>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b/>
      <sz val="12"/>
      <color theme="1"/>
      <name val="Adobe Heiti Std R"/>
      <family val="2"/>
      <charset val="128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mo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9" fillId="3" borderId="2" xfId="0" applyFont="1" applyFill="1" applyBorder="1"/>
    <xf numFmtId="0" fontId="8" fillId="5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textRotation="90"/>
    </xf>
    <xf numFmtId="0" fontId="15" fillId="0" borderId="2" xfId="1" applyFont="1" applyBorder="1"/>
    <xf numFmtId="0" fontId="14" fillId="0" borderId="0" xfId="0" applyFont="1"/>
    <xf numFmtId="0" fontId="15" fillId="0" borderId="2" xfId="1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5" fillId="0" borderId="2" xfId="1" applyFont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15" fillId="0" borderId="2" xfId="1" applyFont="1" applyFill="1" applyBorder="1"/>
    <xf numFmtId="0" fontId="15" fillId="0" borderId="2" xfId="1" applyFont="1" applyFill="1" applyBorder="1" applyAlignment="1">
      <alignment horizontal="center"/>
    </xf>
    <xf numFmtId="0" fontId="0" fillId="0" borderId="0" xfId="0" applyFill="1"/>
    <xf numFmtId="0" fontId="15" fillId="0" borderId="9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0" fillId="0" borderId="0" xfId="0" applyBorder="1"/>
    <xf numFmtId="0" fontId="15" fillId="0" borderId="0" xfId="1" applyFont="1" applyBorder="1"/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585211" y="123825"/>
          <a:ext cx="6172199" cy="1035403"/>
          <a:chOff x="739642" y="142875"/>
          <a:chExt cx="4370797" cy="1035403"/>
        </a:xfrm>
      </xdr:grpSpPr>
      <xdr:pic>
        <xdr:nvPicPr>
          <xdr:cNvPr id="7" name="33 Imagen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2"/>
  <sheetViews>
    <sheetView tabSelected="1" zoomScaleNormal="100" workbookViewId="0">
      <selection activeCell="D8" sqref="D8"/>
    </sheetView>
  </sheetViews>
  <sheetFormatPr baseColWidth="10" defaultRowHeight="14.4"/>
  <cols>
    <col min="1" max="1" width="7.109375" customWidth="1"/>
    <col min="2" max="2" width="10.6640625" bestFit="1" customWidth="1"/>
    <col min="3" max="3" width="10.33203125" bestFit="1" customWidth="1"/>
    <col min="4" max="4" width="88.109375" bestFit="1" customWidth="1"/>
    <col min="5" max="5" width="9" customWidth="1"/>
    <col min="6" max="6" width="7" bestFit="1" customWidth="1"/>
    <col min="7" max="7" width="8.6640625" customWidth="1"/>
    <col min="8" max="9" width="8.44140625" bestFit="1" customWidth="1"/>
    <col min="10" max="10" width="11.6640625" customWidth="1"/>
    <col min="11" max="11" width="11.88671875" customWidth="1"/>
  </cols>
  <sheetData>
    <row r="1" spans="1:15" ht="92.25" customHeight="1" thickBot="1"/>
    <row r="2" spans="1:15" ht="75" customHeight="1" thickBot="1">
      <c r="A2" s="27" t="s">
        <v>228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ht="21" customHeight="1">
      <c r="A3" s="29" t="s">
        <v>2</v>
      </c>
      <c r="B3" s="29" t="s">
        <v>47</v>
      </c>
      <c r="C3" s="29" t="s">
        <v>48</v>
      </c>
      <c r="D3" s="29" t="s">
        <v>5</v>
      </c>
      <c r="E3" s="31" t="s">
        <v>6</v>
      </c>
      <c r="F3" s="32"/>
      <c r="G3" s="33" t="s">
        <v>0</v>
      </c>
      <c r="H3" s="30" t="s">
        <v>7</v>
      </c>
      <c r="I3" s="35"/>
      <c r="J3" s="33" t="s">
        <v>1</v>
      </c>
      <c r="K3" s="36" t="s">
        <v>8</v>
      </c>
    </row>
    <row r="4" spans="1:15">
      <c r="A4" s="30"/>
      <c r="B4" s="30"/>
      <c r="C4" s="30"/>
      <c r="D4" s="30"/>
      <c r="E4" s="5" t="s">
        <v>4</v>
      </c>
      <c r="F4" s="5" t="s">
        <v>3</v>
      </c>
      <c r="G4" s="34"/>
      <c r="H4" s="5" t="s">
        <v>4</v>
      </c>
      <c r="I4" s="5" t="s">
        <v>3</v>
      </c>
      <c r="J4" s="34"/>
      <c r="K4" s="37"/>
    </row>
    <row r="5" spans="1:15" ht="15.6">
      <c r="A5" s="38" t="s">
        <v>57</v>
      </c>
      <c r="B5" s="7" t="s">
        <v>78</v>
      </c>
      <c r="C5" s="7" t="s">
        <v>80</v>
      </c>
      <c r="D5" s="7" t="s">
        <v>96</v>
      </c>
      <c r="E5" s="7">
        <v>0</v>
      </c>
      <c r="F5" s="7">
        <v>0</v>
      </c>
      <c r="G5" s="7">
        <f>+E5+F5</f>
        <v>0</v>
      </c>
      <c r="H5" s="9">
        <v>3</v>
      </c>
      <c r="I5" s="9">
        <v>5</v>
      </c>
      <c r="J5" s="9">
        <f>+H5+I5</f>
        <v>8</v>
      </c>
      <c r="K5" s="9">
        <f>+G5+J5</f>
        <v>8</v>
      </c>
    </row>
    <row r="6" spans="1:15" ht="15.6">
      <c r="A6" s="39"/>
      <c r="B6" s="7" t="s">
        <v>78</v>
      </c>
      <c r="C6" s="7" t="s">
        <v>81</v>
      </c>
      <c r="D6" s="7" t="s">
        <v>45</v>
      </c>
      <c r="E6" s="7">
        <v>0</v>
      </c>
      <c r="F6" s="7">
        <v>0</v>
      </c>
      <c r="G6" s="7">
        <f t="shared" ref="G6:G20" si="0">+E6+F6</f>
        <v>0</v>
      </c>
      <c r="H6" s="9">
        <v>6</v>
      </c>
      <c r="I6" s="9">
        <v>18</v>
      </c>
      <c r="J6" s="9">
        <f t="shared" ref="J6:J20" si="1">+H6+I6</f>
        <v>24</v>
      </c>
      <c r="K6" s="9">
        <f>+J6+G6</f>
        <v>24</v>
      </c>
    </row>
    <row r="7" spans="1:15" ht="15.6">
      <c r="A7" s="39"/>
      <c r="B7" s="7" t="s">
        <v>78</v>
      </c>
      <c r="C7" s="7" t="s">
        <v>82</v>
      </c>
      <c r="D7" s="7" t="s">
        <v>46</v>
      </c>
      <c r="E7" s="7">
        <v>0</v>
      </c>
      <c r="F7" s="7">
        <v>0</v>
      </c>
      <c r="G7" s="7">
        <f t="shared" si="0"/>
        <v>0</v>
      </c>
      <c r="H7" s="9">
        <v>5</v>
      </c>
      <c r="I7" s="9">
        <v>30</v>
      </c>
      <c r="J7" s="9">
        <f t="shared" si="1"/>
        <v>35</v>
      </c>
      <c r="K7" s="9">
        <f t="shared" ref="K7:K20" si="2">+J7+G7</f>
        <v>35</v>
      </c>
    </row>
    <row r="8" spans="1:15" ht="15.6">
      <c r="A8" s="39"/>
      <c r="B8" s="13" t="s">
        <v>79</v>
      </c>
      <c r="C8" s="13" t="s">
        <v>83</v>
      </c>
      <c r="D8" s="13" t="s">
        <v>74</v>
      </c>
      <c r="E8" s="13">
        <v>0</v>
      </c>
      <c r="F8" s="13">
        <v>0</v>
      </c>
      <c r="G8" s="13">
        <f t="shared" si="0"/>
        <v>0</v>
      </c>
      <c r="H8" s="14">
        <v>31</v>
      </c>
      <c r="I8" s="14">
        <v>46</v>
      </c>
      <c r="J8" s="14">
        <f t="shared" si="1"/>
        <v>77</v>
      </c>
      <c r="K8" s="14">
        <f t="shared" si="2"/>
        <v>77</v>
      </c>
      <c r="L8" s="15"/>
      <c r="M8" s="15"/>
      <c r="N8" s="15"/>
      <c r="O8" s="15"/>
    </row>
    <row r="9" spans="1:15" ht="15.6">
      <c r="A9" s="39"/>
      <c r="B9" s="13" t="s">
        <v>79</v>
      </c>
      <c r="C9" s="13" t="s">
        <v>84</v>
      </c>
      <c r="D9" s="13" t="s">
        <v>75</v>
      </c>
      <c r="E9" s="13">
        <v>0</v>
      </c>
      <c r="F9" s="13">
        <v>0</v>
      </c>
      <c r="G9" s="13">
        <f t="shared" si="0"/>
        <v>0</v>
      </c>
      <c r="H9" s="14">
        <v>7</v>
      </c>
      <c r="I9" s="14">
        <v>18</v>
      </c>
      <c r="J9" s="14">
        <f t="shared" si="1"/>
        <v>25</v>
      </c>
      <c r="K9" s="14">
        <f t="shared" si="2"/>
        <v>25</v>
      </c>
      <c r="L9" s="15"/>
      <c r="M9" s="15"/>
      <c r="N9" s="15"/>
      <c r="O9" s="15"/>
    </row>
    <row r="10" spans="1:15" ht="15.6">
      <c r="A10" s="39"/>
      <c r="B10" s="13" t="s">
        <v>79</v>
      </c>
      <c r="C10" s="13" t="s">
        <v>85</v>
      </c>
      <c r="D10" s="13" t="s">
        <v>76</v>
      </c>
      <c r="E10" s="13">
        <v>0</v>
      </c>
      <c r="F10" s="13">
        <v>0</v>
      </c>
      <c r="G10" s="13">
        <f t="shared" si="0"/>
        <v>0</v>
      </c>
      <c r="H10" s="14">
        <v>17</v>
      </c>
      <c r="I10" s="14">
        <v>6</v>
      </c>
      <c r="J10" s="14">
        <f t="shared" si="1"/>
        <v>23</v>
      </c>
      <c r="K10" s="14">
        <f t="shared" si="2"/>
        <v>23</v>
      </c>
      <c r="L10" s="15"/>
      <c r="M10" s="15"/>
      <c r="N10" s="15"/>
      <c r="O10" s="15"/>
    </row>
    <row r="11" spans="1:15" ht="15.6">
      <c r="A11" s="39"/>
      <c r="B11" s="13" t="s">
        <v>79</v>
      </c>
      <c r="C11" s="13" t="s">
        <v>86</v>
      </c>
      <c r="D11" s="13" t="s">
        <v>71</v>
      </c>
      <c r="E11" s="13">
        <v>0</v>
      </c>
      <c r="F11" s="13">
        <v>0</v>
      </c>
      <c r="G11" s="13">
        <f t="shared" si="0"/>
        <v>0</v>
      </c>
      <c r="H11" s="14">
        <v>9</v>
      </c>
      <c r="I11" s="14">
        <v>13</v>
      </c>
      <c r="J11" s="14">
        <f t="shared" si="1"/>
        <v>22</v>
      </c>
      <c r="K11" s="14">
        <f t="shared" si="2"/>
        <v>22</v>
      </c>
      <c r="L11" s="15"/>
      <c r="M11" s="15"/>
      <c r="N11" s="15"/>
      <c r="O11" s="15"/>
    </row>
    <row r="12" spans="1:15" ht="15.6">
      <c r="A12" s="39"/>
      <c r="B12" s="13" t="s">
        <v>79</v>
      </c>
      <c r="C12" s="13" t="s">
        <v>87</v>
      </c>
      <c r="D12" s="13" t="s">
        <v>72</v>
      </c>
      <c r="E12" s="13">
        <v>0</v>
      </c>
      <c r="F12" s="13">
        <v>0</v>
      </c>
      <c r="G12" s="13">
        <f t="shared" si="0"/>
        <v>0</v>
      </c>
      <c r="H12" s="14">
        <v>8</v>
      </c>
      <c r="I12" s="14">
        <v>5</v>
      </c>
      <c r="J12" s="14">
        <f t="shared" si="1"/>
        <v>13</v>
      </c>
      <c r="K12" s="14">
        <f t="shared" si="2"/>
        <v>13</v>
      </c>
      <c r="L12" s="15"/>
      <c r="M12" s="15"/>
      <c r="N12" s="15"/>
      <c r="O12" s="15"/>
    </row>
    <row r="13" spans="1:15" ht="15.6">
      <c r="A13" s="39"/>
      <c r="B13" s="13" t="s">
        <v>79</v>
      </c>
      <c r="C13" s="13" t="s">
        <v>88</v>
      </c>
      <c r="D13" s="13" t="s">
        <v>73</v>
      </c>
      <c r="E13" s="13">
        <v>0</v>
      </c>
      <c r="F13" s="13">
        <v>0</v>
      </c>
      <c r="G13" s="13">
        <f t="shared" si="0"/>
        <v>0</v>
      </c>
      <c r="H13" s="14">
        <v>9</v>
      </c>
      <c r="I13" s="14">
        <v>10</v>
      </c>
      <c r="J13" s="14">
        <f t="shared" si="1"/>
        <v>19</v>
      </c>
      <c r="K13" s="14">
        <f t="shared" si="2"/>
        <v>19</v>
      </c>
      <c r="L13" s="15"/>
      <c r="M13" s="15"/>
      <c r="N13" s="15"/>
      <c r="O13" s="15"/>
    </row>
    <row r="14" spans="1:15" ht="15.75" customHeight="1">
      <c r="A14" s="39"/>
      <c r="B14" s="13" t="s">
        <v>79</v>
      </c>
      <c r="C14" s="13" t="s">
        <v>89</v>
      </c>
      <c r="D14" s="13" t="s">
        <v>69</v>
      </c>
      <c r="E14" s="13">
        <v>0</v>
      </c>
      <c r="F14" s="13">
        <v>0</v>
      </c>
      <c r="G14" s="13">
        <f t="shared" si="0"/>
        <v>0</v>
      </c>
      <c r="H14" s="14">
        <v>7</v>
      </c>
      <c r="I14" s="14">
        <v>9</v>
      </c>
      <c r="J14" s="14">
        <f t="shared" si="1"/>
        <v>16</v>
      </c>
      <c r="K14" s="14">
        <f t="shared" si="2"/>
        <v>16</v>
      </c>
      <c r="L14" s="15"/>
      <c r="M14" s="15"/>
      <c r="N14" s="15"/>
      <c r="O14" s="15"/>
    </row>
    <row r="15" spans="1:15" ht="15.6">
      <c r="A15" s="39"/>
      <c r="B15" s="13" t="s">
        <v>79</v>
      </c>
      <c r="C15" s="13" t="s">
        <v>90</v>
      </c>
      <c r="D15" s="13" t="s">
        <v>70</v>
      </c>
      <c r="E15" s="13">
        <v>0</v>
      </c>
      <c r="F15" s="13">
        <v>0</v>
      </c>
      <c r="G15" s="13">
        <f t="shared" si="0"/>
        <v>0</v>
      </c>
      <c r="H15" s="14">
        <v>16</v>
      </c>
      <c r="I15" s="14">
        <v>3</v>
      </c>
      <c r="J15" s="14">
        <f t="shared" si="1"/>
        <v>19</v>
      </c>
      <c r="K15" s="14">
        <f t="shared" si="2"/>
        <v>19</v>
      </c>
      <c r="L15" s="15"/>
      <c r="M15" s="15"/>
      <c r="N15" s="15"/>
      <c r="O15" s="15"/>
    </row>
    <row r="16" spans="1:15" ht="15.6">
      <c r="A16" s="39"/>
      <c r="B16" s="13" t="s">
        <v>79</v>
      </c>
      <c r="C16" s="13" t="s">
        <v>91</v>
      </c>
      <c r="D16" s="13" t="s">
        <v>97</v>
      </c>
      <c r="E16" s="13">
        <v>0</v>
      </c>
      <c r="F16" s="13">
        <v>0</v>
      </c>
      <c r="G16" s="13">
        <f t="shared" si="0"/>
        <v>0</v>
      </c>
      <c r="H16" s="14">
        <v>3</v>
      </c>
      <c r="I16" s="14">
        <v>0</v>
      </c>
      <c r="J16" s="14">
        <f t="shared" si="1"/>
        <v>3</v>
      </c>
      <c r="K16" s="14">
        <f t="shared" si="2"/>
        <v>3</v>
      </c>
      <c r="L16" s="15"/>
      <c r="M16" s="15"/>
      <c r="N16" s="15"/>
      <c r="O16" s="15"/>
    </row>
    <row r="17" spans="1:15" ht="15.6">
      <c r="A17" s="39"/>
      <c r="B17" s="13" t="s">
        <v>79</v>
      </c>
      <c r="C17" s="13" t="s">
        <v>92</v>
      </c>
      <c r="D17" s="13" t="s">
        <v>98</v>
      </c>
      <c r="E17" s="13">
        <v>0</v>
      </c>
      <c r="F17" s="13">
        <v>0</v>
      </c>
      <c r="G17" s="13">
        <f t="shared" si="0"/>
        <v>0</v>
      </c>
      <c r="H17" s="14">
        <v>0</v>
      </c>
      <c r="I17" s="14">
        <v>1</v>
      </c>
      <c r="J17" s="14">
        <f t="shared" si="1"/>
        <v>1</v>
      </c>
      <c r="K17" s="14">
        <f t="shared" si="2"/>
        <v>1</v>
      </c>
      <c r="L17" s="15"/>
      <c r="M17" s="15"/>
      <c r="N17" s="15"/>
      <c r="O17" s="15"/>
    </row>
    <row r="18" spans="1:15" ht="15.75" customHeight="1">
      <c r="A18" s="39"/>
      <c r="B18" s="13" t="s">
        <v>79</v>
      </c>
      <c r="C18" s="13" t="s">
        <v>93</v>
      </c>
      <c r="D18" s="13" t="s">
        <v>99</v>
      </c>
      <c r="E18" s="13">
        <v>0</v>
      </c>
      <c r="F18" s="13">
        <v>0</v>
      </c>
      <c r="G18" s="13">
        <f t="shared" si="0"/>
        <v>0</v>
      </c>
      <c r="H18" s="14">
        <v>0</v>
      </c>
      <c r="I18" s="14">
        <v>2</v>
      </c>
      <c r="J18" s="14">
        <f t="shared" si="1"/>
        <v>2</v>
      </c>
      <c r="K18" s="14">
        <f t="shared" si="2"/>
        <v>2</v>
      </c>
      <c r="L18" s="15"/>
      <c r="M18" s="15"/>
      <c r="N18" s="15"/>
      <c r="O18" s="15"/>
    </row>
    <row r="19" spans="1:15" ht="17.25" customHeight="1">
      <c r="A19" s="39"/>
      <c r="B19" s="13" t="s">
        <v>79</v>
      </c>
      <c r="C19" s="13" t="s">
        <v>94</v>
      </c>
      <c r="D19" s="13" t="s">
        <v>100</v>
      </c>
      <c r="E19" s="13">
        <v>0</v>
      </c>
      <c r="F19" s="13">
        <v>0</v>
      </c>
      <c r="G19" s="13">
        <f t="shared" si="0"/>
        <v>0</v>
      </c>
      <c r="H19" s="14">
        <v>0</v>
      </c>
      <c r="I19" s="14">
        <v>1</v>
      </c>
      <c r="J19" s="14">
        <f t="shared" si="1"/>
        <v>1</v>
      </c>
      <c r="K19" s="14">
        <f t="shared" si="2"/>
        <v>1</v>
      </c>
      <c r="L19" s="15"/>
      <c r="M19" s="15"/>
      <c r="N19" s="15"/>
      <c r="O19" s="15"/>
    </row>
    <row r="20" spans="1:15" ht="15.6">
      <c r="A20" s="39"/>
      <c r="B20" s="13" t="s">
        <v>78</v>
      </c>
      <c r="C20" s="13" t="s">
        <v>95</v>
      </c>
      <c r="D20" s="13" t="s">
        <v>101</v>
      </c>
      <c r="E20" s="13">
        <v>0</v>
      </c>
      <c r="F20" s="13">
        <v>0</v>
      </c>
      <c r="G20" s="13">
        <f t="shared" si="0"/>
        <v>0</v>
      </c>
      <c r="H20" s="14">
        <v>1</v>
      </c>
      <c r="I20" s="14">
        <v>3</v>
      </c>
      <c r="J20" s="14">
        <f t="shared" si="1"/>
        <v>4</v>
      </c>
      <c r="K20" s="14">
        <f t="shared" si="2"/>
        <v>4</v>
      </c>
      <c r="L20" s="15"/>
      <c r="M20" s="15"/>
      <c r="N20" s="15"/>
      <c r="O20" s="15"/>
    </row>
    <row r="21" spans="1:15" s="8" customFormat="1" ht="15.6">
      <c r="B21" s="2"/>
      <c r="C21" s="2"/>
      <c r="D21" s="2" t="s">
        <v>34</v>
      </c>
      <c r="E21" s="3">
        <f t="shared" ref="E21:K21" si="3">SUM(E5:E20)</f>
        <v>0</v>
      </c>
      <c r="F21" s="3">
        <f t="shared" si="3"/>
        <v>0</v>
      </c>
      <c r="G21" s="3">
        <f t="shared" si="3"/>
        <v>0</v>
      </c>
      <c r="H21" s="10">
        <f t="shared" si="3"/>
        <v>122</v>
      </c>
      <c r="I21" s="10">
        <f t="shared" si="3"/>
        <v>170</v>
      </c>
      <c r="J21" s="10">
        <f t="shared" si="3"/>
        <v>292</v>
      </c>
      <c r="K21" s="10">
        <f t="shared" si="3"/>
        <v>292</v>
      </c>
    </row>
    <row r="22" spans="1:15" ht="15.6">
      <c r="A22" s="23" t="s">
        <v>43</v>
      </c>
      <c r="B22" s="7" t="s">
        <v>78</v>
      </c>
      <c r="C22" s="7" t="s">
        <v>124</v>
      </c>
      <c r="D22" s="7" t="s">
        <v>22</v>
      </c>
      <c r="E22" s="7">
        <v>5</v>
      </c>
      <c r="F22" s="7">
        <v>2</v>
      </c>
      <c r="G22" s="7">
        <f>E22+F22</f>
        <v>7</v>
      </c>
      <c r="H22" s="9">
        <v>4</v>
      </c>
      <c r="I22" s="9">
        <v>1</v>
      </c>
      <c r="J22" s="9">
        <f t="shared" ref="J22:J53" si="4">+H22+I22</f>
        <v>5</v>
      </c>
      <c r="K22" s="9">
        <f t="shared" ref="K22:K53" si="5">+G22+J22</f>
        <v>12</v>
      </c>
    </row>
    <row r="23" spans="1:15" ht="15.6">
      <c r="A23" s="24"/>
      <c r="B23" s="7" t="s">
        <v>78</v>
      </c>
      <c r="C23" s="7" t="s">
        <v>125</v>
      </c>
      <c r="D23" s="7" t="s">
        <v>13</v>
      </c>
      <c r="E23" s="7">
        <v>6</v>
      </c>
      <c r="F23" s="7">
        <v>2</v>
      </c>
      <c r="G23" s="7">
        <f>E23+F23</f>
        <v>8</v>
      </c>
      <c r="H23" s="9">
        <v>20</v>
      </c>
      <c r="I23" s="9">
        <v>3</v>
      </c>
      <c r="J23" s="9">
        <f t="shared" si="4"/>
        <v>23</v>
      </c>
      <c r="K23" s="9">
        <f t="shared" si="5"/>
        <v>31</v>
      </c>
    </row>
    <row r="24" spans="1:15" ht="15.6">
      <c r="A24" s="24"/>
      <c r="B24" s="7" t="s">
        <v>78</v>
      </c>
      <c r="C24" s="7" t="s">
        <v>126</v>
      </c>
      <c r="D24" s="7" t="s">
        <v>18</v>
      </c>
      <c r="E24" s="7">
        <v>1</v>
      </c>
      <c r="F24" s="7">
        <v>1</v>
      </c>
      <c r="G24" s="7">
        <f t="shared" ref="G24:G36" si="6">E24+F24</f>
        <v>2</v>
      </c>
      <c r="H24" s="9">
        <v>6</v>
      </c>
      <c r="I24" s="9">
        <v>1</v>
      </c>
      <c r="J24" s="9">
        <f t="shared" si="4"/>
        <v>7</v>
      </c>
      <c r="K24" s="9">
        <f t="shared" si="5"/>
        <v>9</v>
      </c>
    </row>
    <row r="25" spans="1:15" ht="15.6">
      <c r="A25" s="24"/>
      <c r="B25" s="7" t="s">
        <v>78</v>
      </c>
      <c r="C25" s="7" t="s">
        <v>127</v>
      </c>
      <c r="D25" s="7" t="s">
        <v>102</v>
      </c>
      <c r="E25" s="7">
        <v>0</v>
      </c>
      <c r="F25" s="7">
        <v>0</v>
      </c>
      <c r="G25" s="7">
        <f t="shared" si="6"/>
        <v>0</v>
      </c>
      <c r="H25" s="9">
        <v>2</v>
      </c>
      <c r="I25" s="9">
        <v>4</v>
      </c>
      <c r="J25" s="9">
        <f t="shared" si="4"/>
        <v>6</v>
      </c>
      <c r="K25" s="9">
        <f t="shared" si="5"/>
        <v>6</v>
      </c>
      <c r="L25" s="15"/>
    </row>
    <row r="26" spans="1:15" ht="15.6">
      <c r="A26" s="24"/>
      <c r="B26" s="7" t="s">
        <v>78</v>
      </c>
      <c r="C26" s="7" t="s">
        <v>128</v>
      </c>
      <c r="D26" s="7" t="s">
        <v>59</v>
      </c>
      <c r="E26" s="7">
        <v>0</v>
      </c>
      <c r="F26" s="7">
        <v>0</v>
      </c>
      <c r="G26" s="7">
        <f t="shared" si="6"/>
        <v>0</v>
      </c>
      <c r="H26" s="9">
        <v>12</v>
      </c>
      <c r="I26" s="9">
        <v>6</v>
      </c>
      <c r="J26" s="9">
        <f t="shared" si="4"/>
        <v>18</v>
      </c>
      <c r="K26" s="9">
        <f t="shared" si="5"/>
        <v>18</v>
      </c>
    </row>
    <row r="27" spans="1:15" ht="15.6">
      <c r="A27" s="24"/>
      <c r="B27" s="7" t="s">
        <v>123</v>
      </c>
      <c r="C27" s="7" t="s">
        <v>129</v>
      </c>
      <c r="D27" s="7" t="s">
        <v>58</v>
      </c>
      <c r="E27" s="7">
        <v>6</v>
      </c>
      <c r="F27" s="7">
        <v>4</v>
      </c>
      <c r="G27" s="7">
        <f t="shared" si="6"/>
        <v>10</v>
      </c>
      <c r="H27" s="9">
        <v>14</v>
      </c>
      <c r="I27" s="9">
        <v>18</v>
      </c>
      <c r="J27" s="9">
        <f t="shared" si="4"/>
        <v>32</v>
      </c>
      <c r="K27" s="9">
        <f t="shared" si="5"/>
        <v>42</v>
      </c>
    </row>
    <row r="28" spans="1:15" ht="15.6">
      <c r="A28" s="24"/>
      <c r="B28" s="7" t="s">
        <v>78</v>
      </c>
      <c r="C28" s="7" t="s">
        <v>130</v>
      </c>
      <c r="D28" s="7" t="s">
        <v>103</v>
      </c>
      <c r="E28" s="7">
        <v>0</v>
      </c>
      <c r="F28" s="7">
        <v>0</v>
      </c>
      <c r="G28" s="7">
        <f t="shared" si="6"/>
        <v>0</v>
      </c>
      <c r="H28" s="9">
        <v>1</v>
      </c>
      <c r="I28" s="9">
        <v>1</v>
      </c>
      <c r="J28" s="9">
        <f t="shared" si="4"/>
        <v>2</v>
      </c>
      <c r="K28" s="9">
        <f t="shared" si="5"/>
        <v>2</v>
      </c>
    </row>
    <row r="29" spans="1:15" ht="15.6">
      <c r="A29" s="24"/>
      <c r="B29" s="7" t="s">
        <v>78</v>
      </c>
      <c r="C29" s="7" t="s">
        <v>131</v>
      </c>
      <c r="D29" s="7" t="s">
        <v>104</v>
      </c>
      <c r="E29" s="7">
        <v>0</v>
      </c>
      <c r="F29" s="7">
        <v>0</v>
      </c>
      <c r="G29" s="7">
        <f t="shared" si="6"/>
        <v>0</v>
      </c>
      <c r="H29" s="9">
        <v>2</v>
      </c>
      <c r="I29" s="9">
        <v>9</v>
      </c>
      <c r="J29" s="9">
        <f t="shared" si="4"/>
        <v>11</v>
      </c>
      <c r="K29" s="9">
        <f t="shared" si="5"/>
        <v>11</v>
      </c>
    </row>
    <row r="30" spans="1:15" ht="15.6">
      <c r="A30" s="24"/>
      <c r="B30" s="7" t="s">
        <v>78</v>
      </c>
      <c r="C30" s="7" t="s">
        <v>132</v>
      </c>
      <c r="D30" s="7" t="s">
        <v>105</v>
      </c>
      <c r="E30" s="7">
        <v>0</v>
      </c>
      <c r="F30" s="7">
        <v>0</v>
      </c>
      <c r="G30" s="7">
        <f t="shared" si="6"/>
        <v>0</v>
      </c>
      <c r="H30" s="9">
        <v>7</v>
      </c>
      <c r="I30" s="9">
        <v>4</v>
      </c>
      <c r="J30" s="9">
        <f t="shared" si="4"/>
        <v>11</v>
      </c>
      <c r="K30" s="9">
        <f t="shared" si="5"/>
        <v>11</v>
      </c>
    </row>
    <row r="31" spans="1:15" ht="15.6">
      <c r="A31" s="24"/>
      <c r="B31" s="7" t="s">
        <v>78</v>
      </c>
      <c r="C31" s="7" t="s">
        <v>133</v>
      </c>
      <c r="D31" s="7" t="s">
        <v>106</v>
      </c>
      <c r="E31" s="7">
        <v>0</v>
      </c>
      <c r="F31" s="7">
        <v>0</v>
      </c>
      <c r="G31" s="7">
        <f t="shared" si="6"/>
        <v>0</v>
      </c>
      <c r="H31" s="9">
        <v>13</v>
      </c>
      <c r="I31" s="9">
        <v>14</v>
      </c>
      <c r="J31" s="9">
        <f t="shared" si="4"/>
        <v>27</v>
      </c>
      <c r="K31" s="9">
        <f t="shared" si="5"/>
        <v>27</v>
      </c>
    </row>
    <row r="32" spans="1:15" ht="15.6">
      <c r="A32" s="24"/>
      <c r="B32" s="7" t="s">
        <v>78</v>
      </c>
      <c r="C32" s="7" t="s">
        <v>134</v>
      </c>
      <c r="D32" s="7" t="s">
        <v>107</v>
      </c>
      <c r="E32" s="7">
        <v>0</v>
      </c>
      <c r="F32" s="7">
        <v>0</v>
      </c>
      <c r="G32" s="7">
        <f t="shared" si="6"/>
        <v>0</v>
      </c>
      <c r="H32" s="9">
        <v>7</v>
      </c>
      <c r="I32" s="9">
        <v>6</v>
      </c>
      <c r="J32" s="9">
        <f t="shared" si="4"/>
        <v>13</v>
      </c>
      <c r="K32" s="9">
        <f t="shared" si="5"/>
        <v>13</v>
      </c>
    </row>
    <row r="33" spans="1:20" ht="15.6">
      <c r="A33" s="24"/>
      <c r="B33" s="7" t="s">
        <v>78</v>
      </c>
      <c r="C33" s="7" t="s">
        <v>135</v>
      </c>
      <c r="D33" s="7" t="s">
        <v>11</v>
      </c>
      <c r="E33" s="7">
        <v>2</v>
      </c>
      <c r="F33" s="7">
        <v>4</v>
      </c>
      <c r="G33" s="7">
        <f t="shared" si="6"/>
        <v>6</v>
      </c>
      <c r="H33" s="9">
        <v>5</v>
      </c>
      <c r="I33" s="9">
        <v>11</v>
      </c>
      <c r="J33" s="9">
        <f t="shared" si="4"/>
        <v>16</v>
      </c>
      <c r="K33" s="16">
        <f t="shared" si="5"/>
        <v>22</v>
      </c>
      <c r="L33" s="17"/>
      <c r="M33" s="17"/>
      <c r="N33" s="17"/>
      <c r="O33" s="18"/>
      <c r="P33" s="18"/>
      <c r="Q33" s="18"/>
      <c r="R33" s="18"/>
      <c r="S33" s="18"/>
      <c r="T33" s="18"/>
    </row>
    <row r="34" spans="1:20" ht="15.6">
      <c r="A34" s="24"/>
      <c r="B34" s="7" t="s">
        <v>78</v>
      </c>
      <c r="C34" s="7" t="s">
        <v>136</v>
      </c>
      <c r="D34" s="7" t="s">
        <v>23</v>
      </c>
      <c r="E34" s="7">
        <v>8</v>
      </c>
      <c r="F34" s="7">
        <v>11</v>
      </c>
      <c r="G34" s="7">
        <f t="shared" si="6"/>
        <v>19</v>
      </c>
      <c r="H34" s="9">
        <v>7</v>
      </c>
      <c r="I34" s="9">
        <v>5</v>
      </c>
      <c r="J34" s="9">
        <f t="shared" si="4"/>
        <v>12</v>
      </c>
      <c r="K34" s="16">
        <f t="shared" si="5"/>
        <v>31</v>
      </c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15.6">
      <c r="A35" s="24"/>
      <c r="B35" s="7" t="s">
        <v>78</v>
      </c>
      <c r="C35" s="7" t="s">
        <v>137</v>
      </c>
      <c r="D35" s="7" t="s">
        <v>67</v>
      </c>
      <c r="E35" s="7">
        <v>5</v>
      </c>
      <c r="F35" s="7">
        <v>0</v>
      </c>
      <c r="G35" s="7">
        <f t="shared" si="6"/>
        <v>5</v>
      </c>
      <c r="H35" s="9">
        <v>4</v>
      </c>
      <c r="I35" s="9">
        <v>5</v>
      </c>
      <c r="J35" s="9">
        <f t="shared" si="4"/>
        <v>9</v>
      </c>
      <c r="K35" s="16">
        <f t="shared" si="5"/>
        <v>14</v>
      </c>
      <c r="L35" s="18"/>
      <c r="M35" s="18"/>
      <c r="N35" s="18"/>
      <c r="O35" s="18"/>
      <c r="P35" s="18"/>
      <c r="Q35" s="18"/>
      <c r="R35" s="18"/>
      <c r="S35" s="18"/>
      <c r="T35" s="18"/>
    </row>
    <row r="36" spans="1:20" ht="15.6">
      <c r="A36" s="24"/>
      <c r="B36" s="7" t="s">
        <v>78</v>
      </c>
      <c r="C36" s="7" t="s">
        <v>138</v>
      </c>
      <c r="D36" s="7" t="s">
        <v>15</v>
      </c>
      <c r="E36" s="7">
        <v>4</v>
      </c>
      <c r="F36" s="7">
        <v>0</v>
      </c>
      <c r="G36" s="7">
        <f t="shared" si="6"/>
        <v>4</v>
      </c>
      <c r="H36" s="9">
        <v>7</v>
      </c>
      <c r="I36" s="9">
        <v>5</v>
      </c>
      <c r="J36" s="9">
        <f t="shared" si="4"/>
        <v>12</v>
      </c>
      <c r="K36" s="16">
        <f t="shared" si="5"/>
        <v>16</v>
      </c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15.6">
      <c r="A37" s="24"/>
      <c r="B37" s="7" t="s">
        <v>78</v>
      </c>
      <c r="C37" s="7" t="s">
        <v>139</v>
      </c>
      <c r="D37" s="7" t="s">
        <v>49</v>
      </c>
      <c r="E37" s="7">
        <v>4</v>
      </c>
      <c r="F37" s="7">
        <v>4</v>
      </c>
      <c r="G37" s="7">
        <f>E37+F37</f>
        <v>8</v>
      </c>
      <c r="H37" s="9">
        <v>11</v>
      </c>
      <c r="I37" s="9">
        <v>2</v>
      </c>
      <c r="J37" s="9">
        <f t="shared" si="4"/>
        <v>13</v>
      </c>
      <c r="K37" s="16">
        <f t="shared" si="5"/>
        <v>21</v>
      </c>
      <c r="L37" s="18"/>
      <c r="M37" s="18"/>
      <c r="N37" s="18"/>
      <c r="O37" s="18"/>
      <c r="P37" s="18"/>
      <c r="Q37" s="18"/>
      <c r="R37" s="18"/>
      <c r="S37" s="18"/>
      <c r="T37" s="18"/>
    </row>
    <row r="38" spans="1:20" ht="15.6">
      <c r="A38" s="24"/>
      <c r="B38" s="7" t="s">
        <v>78</v>
      </c>
      <c r="C38" s="7" t="s">
        <v>140</v>
      </c>
      <c r="D38" s="7" t="s">
        <v>108</v>
      </c>
      <c r="E38" s="7">
        <v>0</v>
      </c>
      <c r="F38" s="7">
        <v>0</v>
      </c>
      <c r="G38" s="7">
        <f t="shared" ref="G38:G51" si="7">E38+F38</f>
        <v>0</v>
      </c>
      <c r="H38" s="9">
        <v>3</v>
      </c>
      <c r="I38" s="9">
        <v>2</v>
      </c>
      <c r="J38" s="9">
        <f t="shared" si="4"/>
        <v>5</v>
      </c>
      <c r="K38" s="16">
        <f t="shared" si="5"/>
        <v>5</v>
      </c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15.6">
      <c r="A39" s="24"/>
      <c r="B39" s="7" t="s">
        <v>78</v>
      </c>
      <c r="C39" s="7" t="s">
        <v>141</v>
      </c>
      <c r="D39" s="7" t="s">
        <v>55</v>
      </c>
      <c r="E39" s="7">
        <v>0</v>
      </c>
      <c r="F39" s="7">
        <v>0</v>
      </c>
      <c r="G39" s="7">
        <f t="shared" si="7"/>
        <v>0</v>
      </c>
      <c r="H39" s="9">
        <v>0</v>
      </c>
      <c r="I39" s="9">
        <v>2</v>
      </c>
      <c r="J39" s="9">
        <f t="shared" si="4"/>
        <v>2</v>
      </c>
      <c r="K39" s="9">
        <f t="shared" si="5"/>
        <v>2</v>
      </c>
    </row>
    <row r="40" spans="1:20" ht="15.6">
      <c r="A40" s="24"/>
      <c r="B40" s="7" t="s">
        <v>78</v>
      </c>
      <c r="C40" s="7" t="s">
        <v>142</v>
      </c>
      <c r="D40" s="7" t="s">
        <v>62</v>
      </c>
      <c r="E40" s="7">
        <v>0</v>
      </c>
      <c r="F40" s="7">
        <v>0</v>
      </c>
      <c r="G40" s="7">
        <f t="shared" si="7"/>
        <v>0</v>
      </c>
      <c r="H40" s="9">
        <v>33</v>
      </c>
      <c r="I40" s="9">
        <v>33</v>
      </c>
      <c r="J40" s="9">
        <f t="shared" si="4"/>
        <v>66</v>
      </c>
      <c r="K40" s="9">
        <f t="shared" si="5"/>
        <v>66</v>
      </c>
    </row>
    <row r="41" spans="1:20" ht="15.6">
      <c r="A41" s="24"/>
      <c r="B41" s="7" t="s">
        <v>78</v>
      </c>
      <c r="C41" s="7" t="s">
        <v>143</v>
      </c>
      <c r="D41" s="7" t="s">
        <v>20</v>
      </c>
      <c r="E41" s="7">
        <v>3</v>
      </c>
      <c r="F41" s="7">
        <v>3</v>
      </c>
      <c r="G41" s="7">
        <f t="shared" si="7"/>
        <v>6</v>
      </c>
      <c r="H41" s="9">
        <v>3</v>
      </c>
      <c r="I41" s="9">
        <v>6</v>
      </c>
      <c r="J41" s="9">
        <f t="shared" si="4"/>
        <v>9</v>
      </c>
      <c r="K41" s="9">
        <f t="shared" si="5"/>
        <v>15</v>
      </c>
    </row>
    <row r="42" spans="1:20" ht="15.6">
      <c r="A42" s="24"/>
      <c r="B42" s="7" t="s">
        <v>78</v>
      </c>
      <c r="C42" s="7" t="s">
        <v>144</v>
      </c>
      <c r="D42" s="7" t="s">
        <v>109</v>
      </c>
      <c r="E42" s="7">
        <v>0</v>
      </c>
      <c r="F42" s="7">
        <v>0</v>
      </c>
      <c r="G42" s="7">
        <f t="shared" si="7"/>
        <v>0</v>
      </c>
      <c r="H42" s="9">
        <v>0</v>
      </c>
      <c r="I42" s="9">
        <v>2</v>
      </c>
      <c r="J42" s="9">
        <f t="shared" si="4"/>
        <v>2</v>
      </c>
      <c r="K42" s="9">
        <f t="shared" si="5"/>
        <v>2</v>
      </c>
    </row>
    <row r="43" spans="1:20" ht="15.6">
      <c r="A43" s="24"/>
      <c r="B43" s="7" t="s">
        <v>78</v>
      </c>
      <c r="C43" s="7" t="s">
        <v>145</v>
      </c>
      <c r="D43" s="7" t="s">
        <v>110</v>
      </c>
      <c r="E43" s="7">
        <v>0</v>
      </c>
      <c r="F43" s="7">
        <v>0</v>
      </c>
      <c r="G43" s="7">
        <f t="shared" si="7"/>
        <v>0</v>
      </c>
      <c r="H43" s="9">
        <v>2</v>
      </c>
      <c r="I43" s="9">
        <v>2</v>
      </c>
      <c r="J43" s="9">
        <f t="shared" si="4"/>
        <v>4</v>
      </c>
      <c r="K43" s="9">
        <f t="shared" si="5"/>
        <v>4</v>
      </c>
    </row>
    <row r="44" spans="1:20" ht="15.6">
      <c r="A44" s="24"/>
      <c r="B44" s="7" t="s">
        <v>78</v>
      </c>
      <c r="C44" s="7" t="s">
        <v>146</v>
      </c>
      <c r="D44" s="7" t="s">
        <v>21</v>
      </c>
      <c r="E44" s="7">
        <v>0</v>
      </c>
      <c r="F44" s="7">
        <v>0</v>
      </c>
      <c r="G44" s="7">
        <f t="shared" si="7"/>
        <v>0</v>
      </c>
      <c r="H44" s="9">
        <v>11</v>
      </c>
      <c r="I44" s="9">
        <v>7</v>
      </c>
      <c r="J44" s="9">
        <f t="shared" si="4"/>
        <v>18</v>
      </c>
      <c r="K44" s="9">
        <f t="shared" si="5"/>
        <v>18</v>
      </c>
    </row>
    <row r="45" spans="1:20" ht="15.6">
      <c r="A45" s="24"/>
      <c r="B45" s="7" t="s">
        <v>78</v>
      </c>
      <c r="C45" s="7" t="s">
        <v>147</v>
      </c>
      <c r="D45" s="7" t="s">
        <v>50</v>
      </c>
      <c r="E45" s="7">
        <v>0</v>
      </c>
      <c r="F45" s="7">
        <v>0</v>
      </c>
      <c r="G45" s="7">
        <f t="shared" si="7"/>
        <v>0</v>
      </c>
      <c r="H45" s="9">
        <v>2</v>
      </c>
      <c r="I45" s="9">
        <v>16</v>
      </c>
      <c r="J45" s="9">
        <f t="shared" si="4"/>
        <v>18</v>
      </c>
      <c r="K45" s="9">
        <f t="shared" si="5"/>
        <v>18</v>
      </c>
    </row>
    <row r="46" spans="1:20" ht="15.6">
      <c r="A46" s="24"/>
      <c r="B46" s="7" t="s">
        <v>78</v>
      </c>
      <c r="C46" s="7" t="s">
        <v>148</v>
      </c>
      <c r="D46" s="7" t="s">
        <v>111</v>
      </c>
      <c r="E46" s="7">
        <v>0</v>
      </c>
      <c r="F46" s="7">
        <v>0</v>
      </c>
      <c r="G46" s="7">
        <f t="shared" si="7"/>
        <v>0</v>
      </c>
      <c r="H46" s="9">
        <v>1</v>
      </c>
      <c r="I46" s="9">
        <v>7</v>
      </c>
      <c r="J46" s="9">
        <f t="shared" si="4"/>
        <v>8</v>
      </c>
      <c r="K46" s="9">
        <f t="shared" si="5"/>
        <v>8</v>
      </c>
    </row>
    <row r="47" spans="1:20" ht="15.6">
      <c r="A47" s="24"/>
      <c r="B47" s="7" t="s">
        <v>78</v>
      </c>
      <c r="C47" s="7" t="s">
        <v>149</v>
      </c>
      <c r="D47" s="7" t="s">
        <v>112</v>
      </c>
      <c r="E47" s="7">
        <v>0</v>
      </c>
      <c r="F47" s="7">
        <v>0</v>
      </c>
      <c r="G47" s="7">
        <f t="shared" si="7"/>
        <v>0</v>
      </c>
      <c r="H47" s="9">
        <v>1</v>
      </c>
      <c r="I47" s="9">
        <v>3</v>
      </c>
      <c r="J47" s="9">
        <f t="shared" si="4"/>
        <v>4</v>
      </c>
      <c r="K47" s="9">
        <f t="shared" si="5"/>
        <v>4</v>
      </c>
    </row>
    <row r="48" spans="1:20" ht="15.6">
      <c r="A48" s="24"/>
      <c r="B48" s="7" t="s">
        <v>78</v>
      </c>
      <c r="C48" s="7" t="s">
        <v>150</v>
      </c>
      <c r="D48" s="7" t="s">
        <v>10</v>
      </c>
      <c r="E48" s="7">
        <v>4</v>
      </c>
      <c r="F48" s="7">
        <v>8</v>
      </c>
      <c r="G48" s="7">
        <f t="shared" si="7"/>
        <v>12</v>
      </c>
      <c r="H48" s="9">
        <v>4</v>
      </c>
      <c r="I48" s="9">
        <v>2</v>
      </c>
      <c r="J48" s="9">
        <f t="shared" si="4"/>
        <v>6</v>
      </c>
      <c r="K48" s="9">
        <f t="shared" si="5"/>
        <v>18</v>
      </c>
    </row>
    <row r="49" spans="1:11" ht="15.6">
      <c r="A49" s="24"/>
      <c r="B49" s="7" t="s">
        <v>78</v>
      </c>
      <c r="C49" s="7" t="s">
        <v>151</v>
      </c>
      <c r="D49" s="7" t="s">
        <v>9</v>
      </c>
      <c r="E49" s="7">
        <v>12</v>
      </c>
      <c r="F49" s="7">
        <v>9</v>
      </c>
      <c r="G49" s="7">
        <f t="shared" si="7"/>
        <v>21</v>
      </c>
      <c r="H49" s="9">
        <v>19</v>
      </c>
      <c r="I49" s="9">
        <v>15</v>
      </c>
      <c r="J49" s="9">
        <f t="shared" si="4"/>
        <v>34</v>
      </c>
      <c r="K49" s="9">
        <f t="shared" si="5"/>
        <v>55</v>
      </c>
    </row>
    <row r="50" spans="1:11" ht="15.6">
      <c r="A50" s="24"/>
      <c r="B50" s="7" t="s">
        <v>78</v>
      </c>
      <c r="C50" s="7" t="s">
        <v>152</v>
      </c>
      <c r="D50" s="7" t="s">
        <v>68</v>
      </c>
      <c r="E50" s="7">
        <v>0</v>
      </c>
      <c r="F50" s="7">
        <v>0</v>
      </c>
      <c r="G50" s="7">
        <f t="shared" si="7"/>
        <v>0</v>
      </c>
      <c r="H50" s="9">
        <v>8</v>
      </c>
      <c r="I50" s="9">
        <v>9</v>
      </c>
      <c r="J50" s="9">
        <f t="shared" si="4"/>
        <v>17</v>
      </c>
      <c r="K50" s="9">
        <f t="shared" si="5"/>
        <v>17</v>
      </c>
    </row>
    <row r="51" spans="1:11" ht="15.6">
      <c r="A51" s="24"/>
      <c r="B51" s="7" t="s">
        <v>78</v>
      </c>
      <c r="C51" s="7" t="s">
        <v>153</v>
      </c>
      <c r="D51" s="7" t="s">
        <v>12</v>
      </c>
      <c r="E51" s="7">
        <v>0</v>
      </c>
      <c r="F51" s="7">
        <v>0</v>
      </c>
      <c r="G51" s="7">
        <f t="shared" si="7"/>
        <v>0</v>
      </c>
      <c r="H51" s="9">
        <v>14</v>
      </c>
      <c r="I51" s="9">
        <v>15</v>
      </c>
      <c r="J51" s="9">
        <f t="shared" si="4"/>
        <v>29</v>
      </c>
      <c r="K51" s="9">
        <f t="shared" si="5"/>
        <v>29</v>
      </c>
    </row>
    <row r="52" spans="1:11" ht="15.6">
      <c r="A52" s="24"/>
      <c r="B52" s="7" t="s">
        <v>78</v>
      </c>
      <c r="C52" s="7" t="s">
        <v>154</v>
      </c>
      <c r="D52" s="7" t="s">
        <v>63</v>
      </c>
      <c r="E52" s="7">
        <v>4</v>
      </c>
      <c r="F52" s="7">
        <v>5</v>
      </c>
      <c r="G52" s="7">
        <f t="shared" ref="G52:G63" si="8">+E52+F52</f>
        <v>9</v>
      </c>
      <c r="H52" s="9">
        <v>0</v>
      </c>
      <c r="I52" s="9">
        <v>0</v>
      </c>
      <c r="J52" s="9">
        <f t="shared" si="4"/>
        <v>0</v>
      </c>
      <c r="K52" s="9">
        <f t="shared" si="5"/>
        <v>9</v>
      </c>
    </row>
    <row r="53" spans="1:11" ht="15.6">
      <c r="A53" s="24"/>
      <c r="B53" s="7" t="s">
        <v>78</v>
      </c>
      <c r="C53" s="7" t="s">
        <v>155</v>
      </c>
      <c r="D53" s="7" t="s">
        <v>64</v>
      </c>
      <c r="E53" s="7">
        <v>9</v>
      </c>
      <c r="F53" s="7">
        <v>2</v>
      </c>
      <c r="G53" s="7">
        <f t="shared" si="8"/>
        <v>11</v>
      </c>
      <c r="H53" s="9">
        <v>8</v>
      </c>
      <c r="I53" s="9">
        <v>4</v>
      </c>
      <c r="J53" s="9">
        <f t="shared" si="4"/>
        <v>12</v>
      </c>
      <c r="K53" s="9">
        <f t="shared" si="5"/>
        <v>23</v>
      </c>
    </row>
    <row r="54" spans="1:11" ht="15.6">
      <c r="A54" s="24"/>
      <c r="B54" s="7" t="s">
        <v>78</v>
      </c>
      <c r="C54" s="7" t="s">
        <v>156</v>
      </c>
      <c r="D54" s="7" t="s">
        <v>17</v>
      </c>
      <c r="E54" s="7">
        <v>3</v>
      </c>
      <c r="F54" s="7">
        <v>1</v>
      </c>
      <c r="G54" s="7">
        <f t="shared" si="8"/>
        <v>4</v>
      </c>
      <c r="H54" s="9">
        <v>6</v>
      </c>
      <c r="I54" s="9">
        <v>3</v>
      </c>
      <c r="J54" s="9">
        <f t="shared" ref="J54:J74" si="9">+H54+I54</f>
        <v>9</v>
      </c>
      <c r="K54" s="9">
        <f t="shared" ref="K54:K74" si="10">+G54+J54</f>
        <v>13</v>
      </c>
    </row>
    <row r="55" spans="1:11" ht="15.6">
      <c r="A55" s="24"/>
      <c r="B55" s="7" t="s">
        <v>78</v>
      </c>
      <c r="C55" s="7" t="s">
        <v>157</v>
      </c>
      <c r="D55" s="7" t="s">
        <v>14</v>
      </c>
      <c r="E55" s="7">
        <v>0</v>
      </c>
      <c r="F55" s="7">
        <v>0</v>
      </c>
      <c r="G55" s="7">
        <f t="shared" si="8"/>
        <v>0</v>
      </c>
      <c r="H55" s="9">
        <v>11</v>
      </c>
      <c r="I55" s="9">
        <v>4</v>
      </c>
      <c r="J55" s="9">
        <f t="shared" si="9"/>
        <v>15</v>
      </c>
      <c r="K55" s="9">
        <f t="shared" si="10"/>
        <v>15</v>
      </c>
    </row>
    <row r="56" spans="1:11" ht="15.6">
      <c r="A56" s="24"/>
      <c r="B56" s="7" t="s">
        <v>78</v>
      </c>
      <c r="C56" s="7" t="s">
        <v>158</v>
      </c>
      <c r="D56" s="7" t="s">
        <v>51</v>
      </c>
      <c r="E56" s="7">
        <v>3</v>
      </c>
      <c r="F56" s="7">
        <v>3</v>
      </c>
      <c r="G56" s="7">
        <f t="shared" si="8"/>
        <v>6</v>
      </c>
      <c r="H56" s="9">
        <v>3</v>
      </c>
      <c r="I56" s="9">
        <v>7</v>
      </c>
      <c r="J56" s="9">
        <f t="shared" si="9"/>
        <v>10</v>
      </c>
      <c r="K56" s="9">
        <f t="shared" si="10"/>
        <v>16</v>
      </c>
    </row>
    <row r="57" spans="1:11" ht="15.6">
      <c r="A57" s="24"/>
      <c r="B57" s="7" t="s">
        <v>78</v>
      </c>
      <c r="C57" s="7" t="s">
        <v>159</v>
      </c>
      <c r="D57" s="7" t="s">
        <v>113</v>
      </c>
      <c r="E57" s="7">
        <v>0</v>
      </c>
      <c r="F57" s="7">
        <v>0</v>
      </c>
      <c r="G57" s="7">
        <f t="shared" si="8"/>
        <v>0</v>
      </c>
      <c r="H57" s="9">
        <v>1</v>
      </c>
      <c r="I57" s="9">
        <v>2</v>
      </c>
      <c r="J57" s="9">
        <f t="shared" si="9"/>
        <v>3</v>
      </c>
      <c r="K57" s="9">
        <f t="shared" si="10"/>
        <v>3</v>
      </c>
    </row>
    <row r="58" spans="1:11" ht="15.6">
      <c r="A58" s="24"/>
      <c r="B58" s="7" t="s">
        <v>78</v>
      </c>
      <c r="C58" s="7" t="s">
        <v>160</v>
      </c>
      <c r="D58" s="7" t="s">
        <v>114</v>
      </c>
      <c r="E58" s="7">
        <v>0</v>
      </c>
      <c r="F58" s="7">
        <v>1</v>
      </c>
      <c r="G58" s="7">
        <f t="shared" si="8"/>
        <v>1</v>
      </c>
      <c r="H58" s="9">
        <v>0</v>
      </c>
      <c r="I58" s="9">
        <v>2</v>
      </c>
      <c r="J58" s="9">
        <f t="shared" si="9"/>
        <v>2</v>
      </c>
      <c r="K58" s="9">
        <f t="shared" si="10"/>
        <v>3</v>
      </c>
    </row>
    <row r="59" spans="1:11" ht="15.6">
      <c r="A59" s="24"/>
      <c r="B59" s="7" t="s">
        <v>78</v>
      </c>
      <c r="C59" s="7" t="s">
        <v>161</v>
      </c>
      <c r="D59" s="7" t="s">
        <v>115</v>
      </c>
      <c r="E59" s="7">
        <v>1</v>
      </c>
      <c r="F59" s="7">
        <v>1</v>
      </c>
      <c r="G59" s="7">
        <f t="shared" si="8"/>
        <v>2</v>
      </c>
      <c r="H59" s="9">
        <v>0</v>
      </c>
      <c r="I59" s="9">
        <v>0</v>
      </c>
      <c r="J59" s="9">
        <f t="shared" si="9"/>
        <v>0</v>
      </c>
      <c r="K59" s="9">
        <f t="shared" si="10"/>
        <v>2</v>
      </c>
    </row>
    <row r="60" spans="1:11" ht="15.6">
      <c r="A60" s="24"/>
      <c r="B60" s="7" t="s">
        <v>78</v>
      </c>
      <c r="C60" s="7" t="s">
        <v>162</v>
      </c>
      <c r="D60" s="7" t="s">
        <v>116</v>
      </c>
      <c r="E60" s="7">
        <v>0</v>
      </c>
      <c r="F60" s="7">
        <v>0</v>
      </c>
      <c r="G60" s="7">
        <f t="shared" si="8"/>
        <v>0</v>
      </c>
      <c r="H60" s="9">
        <v>1</v>
      </c>
      <c r="I60" s="9">
        <v>1</v>
      </c>
      <c r="J60" s="9">
        <f t="shared" si="9"/>
        <v>2</v>
      </c>
      <c r="K60" s="9">
        <f t="shared" si="10"/>
        <v>2</v>
      </c>
    </row>
    <row r="61" spans="1:11" ht="15.6">
      <c r="A61" s="24"/>
      <c r="B61" s="7" t="s">
        <v>78</v>
      </c>
      <c r="C61" s="7" t="s">
        <v>163</v>
      </c>
      <c r="D61" s="7" t="s">
        <v>24</v>
      </c>
      <c r="E61" s="7">
        <v>0</v>
      </c>
      <c r="F61" s="7">
        <v>0</v>
      </c>
      <c r="G61" s="7">
        <f t="shared" si="8"/>
        <v>0</v>
      </c>
      <c r="H61" s="9">
        <v>11</v>
      </c>
      <c r="I61" s="9">
        <v>20</v>
      </c>
      <c r="J61" s="9">
        <f t="shared" si="9"/>
        <v>31</v>
      </c>
      <c r="K61" s="9">
        <f t="shared" si="10"/>
        <v>31</v>
      </c>
    </row>
    <row r="62" spans="1:11" ht="15.6">
      <c r="A62" s="24"/>
      <c r="B62" s="7" t="s">
        <v>78</v>
      </c>
      <c r="C62" s="7" t="s">
        <v>164</v>
      </c>
      <c r="D62" s="7" t="s">
        <v>16</v>
      </c>
      <c r="E62" s="7">
        <v>4</v>
      </c>
      <c r="F62" s="7">
        <v>8</v>
      </c>
      <c r="G62" s="7">
        <f t="shared" si="8"/>
        <v>12</v>
      </c>
      <c r="H62" s="9">
        <v>4</v>
      </c>
      <c r="I62" s="9">
        <v>10</v>
      </c>
      <c r="J62" s="9">
        <f t="shared" si="9"/>
        <v>14</v>
      </c>
      <c r="K62" s="9">
        <f t="shared" si="10"/>
        <v>26</v>
      </c>
    </row>
    <row r="63" spans="1:11" ht="15.75" customHeight="1">
      <c r="A63" s="24"/>
      <c r="B63" s="7" t="s">
        <v>78</v>
      </c>
      <c r="C63" s="7" t="s">
        <v>165</v>
      </c>
      <c r="D63" s="7" t="s">
        <v>19</v>
      </c>
      <c r="E63" s="7">
        <v>5</v>
      </c>
      <c r="F63" s="7">
        <v>6</v>
      </c>
      <c r="G63" s="7">
        <f t="shared" si="8"/>
        <v>11</v>
      </c>
      <c r="H63" s="9">
        <v>0</v>
      </c>
      <c r="I63" s="9">
        <v>0</v>
      </c>
      <c r="J63" s="9">
        <f t="shared" si="9"/>
        <v>0</v>
      </c>
      <c r="K63" s="9">
        <f t="shared" si="10"/>
        <v>11</v>
      </c>
    </row>
    <row r="64" spans="1:11" ht="15.6">
      <c r="A64" s="24"/>
      <c r="B64" s="7" t="s">
        <v>78</v>
      </c>
      <c r="C64" s="7" t="s">
        <v>166</v>
      </c>
      <c r="D64" s="7" t="s">
        <v>117</v>
      </c>
      <c r="E64" s="7">
        <v>0</v>
      </c>
      <c r="F64" s="7">
        <v>0</v>
      </c>
      <c r="G64" s="7">
        <f t="shared" ref="G64:G78" si="11">+E64+F64</f>
        <v>0</v>
      </c>
      <c r="H64" s="9">
        <v>16</v>
      </c>
      <c r="I64" s="9">
        <v>15</v>
      </c>
      <c r="J64" s="9">
        <f t="shared" si="9"/>
        <v>31</v>
      </c>
      <c r="K64" s="9">
        <f t="shared" si="10"/>
        <v>31</v>
      </c>
    </row>
    <row r="65" spans="1:11" ht="15.6">
      <c r="A65" s="24"/>
      <c r="B65" s="7" t="s">
        <v>78</v>
      </c>
      <c r="C65" s="7" t="s">
        <v>167</v>
      </c>
      <c r="D65" s="7" t="s">
        <v>40</v>
      </c>
      <c r="E65" s="7">
        <v>2</v>
      </c>
      <c r="F65" s="7">
        <v>0</v>
      </c>
      <c r="G65" s="7">
        <f t="shared" si="11"/>
        <v>2</v>
      </c>
      <c r="H65" s="9">
        <v>2</v>
      </c>
      <c r="I65" s="9">
        <v>3</v>
      </c>
      <c r="J65" s="9">
        <f t="shared" si="9"/>
        <v>5</v>
      </c>
      <c r="K65" s="9">
        <f t="shared" si="10"/>
        <v>7</v>
      </c>
    </row>
    <row r="66" spans="1:11" ht="15.6">
      <c r="A66" s="24"/>
      <c r="B66" s="7" t="s">
        <v>78</v>
      </c>
      <c r="C66" s="7" t="s">
        <v>168</v>
      </c>
      <c r="D66" s="7" t="s">
        <v>60</v>
      </c>
      <c r="E66" s="7">
        <v>0</v>
      </c>
      <c r="F66" s="7">
        <v>0</v>
      </c>
      <c r="G66" s="7">
        <f t="shared" si="11"/>
        <v>0</v>
      </c>
      <c r="H66" s="9">
        <v>4</v>
      </c>
      <c r="I66" s="9">
        <v>10</v>
      </c>
      <c r="J66" s="9">
        <f t="shared" si="9"/>
        <v>14</v>
      </c>
      <c r="K66" s="9">
        <f t="shared" si="10"/>
        <v>14</v>
      </c>
    </row>
    <row r="67" spans="1:11" ht="15.6">
      <c r="A67" s="24"/>
      <c r="B67" s="7" t="s">
        <v>78</v>
      </c>
      <c r="C67" s="7" t="s">
        <v>169</v>
      </c>
      <c r="D67" s="7" t="s">
        <v>39</v>
      </c>
      <c r="E67" s="7">
        <v>0</v>
      </c>
      <c r="F67" s="7">
        <v>0</v>
      </c>
      <c r="G67" s="7">
        <f t="shared" si="11"/>
        <v>0</v>
      </c>
      <c r="H67" s="9">
        <v>2</v>
      </c>
      <c r="I67" s="9">
        <v>2</v>
      </c>
      <c r="J67" s="9">
        <f t="shared" si="9"/>
        <v>4</v>
      </c>
      <c r="K67" s="9">
        <f t="shared" si="10"/>
        <v>4</v>
      </c>
    </row>
    <row r="68" spans="1:11" ht="15.6">
      <c r="A68" s="24"/>
      <c r="B68" s="7" t="s">
        <v>78</v>
      </c>
      <c r="C68" s="7" t="s">
        <v>170</v>
      </c>
      <c r="D68" s="7" t="s">
        <v>118</v>
      </c>
      <c r="E68" s="7">
        <v>0</v>
      </c>
      <c r="F68" s="7">
        <v>0</v>
      </c>
      <c r="G68" s="7">
        <f t="shared" si="11"/>
        <v>0</v>
      </c>
      <c r="H68" s="9">
        <v>0</v>
      </c>
      <c r="I68" s="9">
        <v>1</v>
      </c>
      <c r="J68" s="9">
        <f t="shared" si="9"/>
        <v>1</v>
      </c>
      <c r="K68" s="9">
        <f t="shared" si="10"/>
        <v>1</v>
      </c>
    </row>
    <row r="69" spans="1:11" ht="15.6">
      <c r="A69" s="24"/>
      <c r="B69" s="7" t="s">
        <v>78</v>
      </c>
      <c r="C69" s="7" t="s">
        <v>171</v>
      </c>
      <c r="D69" s="7" t="s">
        <v>119</v>
      </c>
      <c r="E69" s="7">
        <v>0</v>
      </c>
      <c r="F69" s="7">
        <v>0</v>
      </c>
      <c r="G69" s="7">
        <f t="shared" si="11"/>
        <v>0</v>
      </c>
      <c r="H69" s="9">
        <v>9</v>
      </c>
      <c r="I69" s="9">
        <v>7</v>
      </c>
      <c r="J69" s="9">
        <f t="shared" si="9"/>
        <v>16</v>
      </c>
      <c r="K69" s="9">
        <f t="shared" si="10"/>
        <v>16</v>
      </c>
    </row>
    <row r="70" spans="1:11" ht="15.6">
      <c r="A70" s="24"/>
      <c r="B70" s="7" t="s">
        <v>78</v>
      </c>
      <c r="C70" s="7" t="s">
        <v>172</v>
      </c>
      <c r="D70" s="7" t="s">
        <v>120</v>
      </c>
      <c r="E70" s="7">
        <v>0</v>
      </c>
      <c r="F70" s="7">
        <v>0</v>
      </c>
      <c r="G70" s="7">
        <f t="shared" si="11"/>
        <v>0</v>
      </c>
      <c r="H70" s="9">
        <v>1</v>
      </c>
      <c r="I70" s="9">
        <v>2</v>
      </c>
      <c r="J70" s="9">
        <f t="shared" si="9"/>
        <v>3</v>
      </c>
      <c r="K70" s="9">
        <f t="shared" si="10"/>
        <v>3</v>
      </c>
    </row>
    <row r="71" spans="1:11" ht="15.6">
      <c r="A71" s="24"/>
      <c r="B71" s="7" t="s">
        <v>78</v>
      </c>
      <c r="C71" s="7" t="s">
        <v>173</v>
      </c>
      <c r="D71" s="7" t="s">
        <v>121</v>
      </c>
      <c r="E71" s="7">
        <v>4</v>
      </c>
      <c r="F71" s="7">
        <v>2</v>
      </c>
      <c r="G71" s="7">
        <f t="shared" si="11"/>
        <v>6</v>
      </c>
      <c r="H71" s="9">
        <v>1</v>
      </c>
      <c r="I71" s="9">
        <v>1</v>
      </c>
      <c r="J71" s="9">
        <f t="shared" si="9"/>
        <v>2</v>
      </c>
      <c r="K71" s="9">
        <f t="shared" si="10"/>
        <v>8</v>
      </c>
    </row>
    <row r="72" spans="1:11" ht="15.6">
      <c r="A72" s="24"/>
      <c r="B72" s="7" t="s">
        <v>78</v>
      </c>
      <c r="C72" s="7" t="s">
        <v>174</v>
      </c>
      <c r="D72" s="7" t="s">
        <v>52</v>
      </c>
      <c r="E72" s="7">
        <v>2</v>
      </c>
      <c r="F72" s="7">
        <v>3</v>
      </c>
      <c r="G72" s="7">
        <f t="shared" si="11"/>
        <v>5</v>
      </c>
      <c r="H72" s="9">
        <v>2</v>
      </c>
      <c r="I72" s="9">
        <v>4</v>
      </c>
      <c r="J72" s="9">
        <f t="shared" si="9"/>
        <v>6</v>
      </c>
      <c r="K72" s="9">
        <f t="shared" si="10"/>
        <v>11</v>
      </c>
    </row>
    <row r="73" spans="1:11" ht="15.6">
      <c r="A73" s="24"/>
      <c r="B73" s="7" t="s">
        <v>78</v>
      </c>
      <c r="C73" s="7" t="s">
        <v>175</v>
      </c>
      <c r="D73" s="7" t="s">
        <v>41</v>
      </c>
      <c r="E73" s="7">
        <v>0</v>
      </c>
      <c r="F73" s="7">
        <v>0</v>
      </c>
      <c r="G73" s="7">
        <f t="shared" si="11"/>
        <v>0</v>
      </c>
      <c r="H73" s="9">
        <v>1</v>
      </c>
      <c r="I73" s="9">
        <v>3</v>
      </c>
      <c r="J73" s="9">
        <f t="shared" si="9"/>
        <v>4</v>
      </c>
      <c r="K73" s="9">
        <f t="shared" si="10"/>
        <v>4</v>
      </c>
    </row>
    <row r="74" spans="1:11" ht="15.6">
      <c r="A74" s="24"/>
      <c r="B74" s="7" t="s">
        <v>78</v>
      </c>
      <c r="C74" s="7" t="s">
        <v>176</v>
      </c>
      <c r="D74" s="7" t="s">
        <v>122</v>
      </c>
      <c r="E74" s="7">
        <v>0</v>
      </c>
      <c r="F74" s="7">
        <v>0</v>
      </c>
      <c r="G74" s="7">
        <f t="shared" si="11"/>
        <v>0</v>
      </c>
      <c r="H74" s="9">
        <v>0</v>
      </c>
      <c r="I74" s="9">
        <v>4</v>
      </c>
      <c r="J74" s="9">
        <f t="shared" si="9"/>
        <v>4</v>
      </c>
      <c r="K74" s="9">
        <f t="shared" si="10"/>
        <v>4</v>
      </c>
    </row>
    <row r="75" spans="1:11" ht="15.6">
      <c r="A75" s="25"/>
      <c r="B75" s="2"/>
      <c r="C75" s="2"/>
      <c r="D75" s="2" t="s">
        <v>77</v>
      </c>
      <c r="E75" s="10">
        <f t="shared" ref="E75:K75" si="12">SUM(E22:E74)</f>
        <v>97</v>
      </c>
      <c r="F75" s="10">
        <f t="shared" si="12"/>
        <v>80</v>
      </c>
      <c r="G75" s="10">
        <f t="shared" si="12"/>
        <v>177</v>
      </c>
      <c r="H75" s="10">
        <f t="shared" si="12"/>
        <v>306</v>
      </c>
      <c r="I75" s="10">
        <f t="shared" si="12"/>
        <v>321</v>
      </c>
      <c r="J75" s="10">
        <f t="shared" si="12"/>
        <v>627</v>
      </c>
      <c r="K75" s="10">
        <f t="shared" si="12"/>
        <v>804</v>
      </c>
    </row>
    <row r="76" spans="1:11" ht="15.6">
      <c r="A76" s="26" t="s">
        <v>42</v>
      </c>
      <c r="B76" s="7" t="s">
        <v>78</v>
      </c>
      <c r="C76" s="7" t="s">
        <v>193</v>
      </c>
      <c r="D76" s="7" t="s">
        <v>177</v>
      </c>
      <c r="E76" s="9">
        <v>1</v>
      </c>
      <c r="F76" s="9">
        <v>1</v>
      </c>
      <c r="G76" s="9">
        <f t="shared" si="11"/>
        <v>2</v>
      </c>
      <c r="H76" s="9">
        <v>2</v>
      </c>
      <c r="I76" s="9">
        <v>0</v>
      </c>
      <c r="J76" s="9">
        <f t="shared" ref="J76:J110" si="13">+H76+I76</f>
        <v>2</v>
      </c>
      <c r="K76" s="9">
        <f t="shared" ref="K76:K110" si="14">+G76+J76</f>
        <v>4</v>
      </c>
    </row>
    <row r="77" spans="1:11" ht="15.6">
      <c r="A77" s="26"/>
      <c r="B77" s="7" t="s">
        <v>78</v>
      </c>
      <c r="C77" s="7" t="s">
        <v>194</v>
      </c>
      <c r="D77" s="7" t="s">
        <v>178</v>
      </c>
      <c r="E77" s="9">
        <v>0</v>
      </c>
      <c r="F77" s="9">
        <v>0</v>
      </c>
      <c r="G77" s="9">
        <f t="shared" si="11"/>
        <v>0</v>
      </c>
      <c r="H77" s="9">
        <v>2</v>
      </c>
      <c r="I77" s="9">
        <v>1</v>
      </c>
      <c r="J77" s="9">
        <f t="shared" si="13"/>
        <v>3</v>
      </c>
      <c r="K77" s="9">
        <f t="shared" si="14"/>
        <v>3</v>
      </c>
    </row>
    <row r="78" spans="1:11" ht="15.6">
      <c r="A78" s="26"/>
      <c r="B78" s="7" t="s">
        <v>78</v>
      </c>
      <c r="C78" s="7" t="s">
        <v>195</v>
      </c>
      <c r="D78" s="7" t="s">
        <v>179</v>
      </c>
      <c r="E78" s="9">
        <v>0</v>
      </c>
      <c r="F78" s="9">
        <v>0</v>
      </c>
      <c r="G78" s="9">
        <f t="shared" si="11"/>
        <v>0</v>
      </c>
      <c r="H78" s="9">
        <v>2</v>
      </c>
      <c r="I78" s="9">
        <v>2</v>
      </c>
      <c r="J78" s="9">
        <f t="shared" si="13"/>
        <v>4</v>
      </c>
      <c r="K78" s="9">
        <f t="shared" si="14"/>
        <v>4</v>
      </c>
    </row>
    <row r="79" spans="1:11" ht="15.6">
      <c r="A79" s="26"/>
      <c r="B79" s="7" t="s">
        <v>78</v>
      </c>
      <c r="C79" s="7" t="s">
        <v>196</v>
      </c>
      <c r="D79" s="7" t="s">
        <v>66</v>
      </c>
      <c r="E79" s="9">
        <v>0</v>
      </c>
      <c r="F79" s="9">
        <v>0</v>
      </c>
      <c r="G79" s="9">
        <f t="shared" ref="G79:G110" si="15">+E79+F79</f>
        <v>0</v>
      </c>
      <c r="H79" s="9">
        <v>5</v>
      </c>
      <c r="I79" s="9">
        <v>3</v>
      </c>
      <c r="J79" s="9">
        <f t="shared" si="13"/>
        <v>8</v>
      </c>
      <c r="K79" s="9">
        <f t="shared" si="14"/>
        <v>8</v>
      </c>
    </row>
    <row r="80" spans="1:11" ht="15.6">
      <c r="A80" s="26"/>
      <c r="B80" s="7" t="s">
        <v>78</v>
      </c>
      <c r="C80" s="7" t="s">
        <v>197</v>
      </c>
      <c r="D80" s="7" t="s">
        <v>30</v>
      </c>
      <c r="E80" s="9">
        <v>4</v>
      </c>
      <c r="F80" s="9">
        <v>2</v>
      </c>
      <c r="G80" s="9">
        <f t="shared" si="15"/>
        <v>6</v>
      </c>
      <c r="H80" s="9">
        <v>27</v>
      </c>
      <c r="I80" s="9">
        <v>17</v>
      </c>
      <c r="J80" s="9">
        <f t="shared" si="13"/>
        <v>44</v>
      </c>
      <c r="K80" s="9">
        <f t="shared" si="14"/>
        <v>50</v>
      </c>
    </row>
    <row r="81" spans="1:14" ht="15.6">
      <c r="A81" s="26"/>
      <c r="B81" s="7" t="s">
        <v>78</v>
      </c>
      <c r="C81" s="7" t="s">
        <v>198</v>
      </c>
      <c r="D81" s="7" t="s">
        <v>180</v>
      </c>
      <c r="E81" s="9">
        <v>3</v>
      </c>
      <c r="F81" s="9">
        <v>1</v>
      </c>
      <c r="G81" s="9">
        <f t="shared" si="15"/>
        <v>4</v>
      </c>
      <c r="H81" s="9">
        <v>4</v>
      </c>
      <c r="I81" s="9">
        <v>1</v>
      </c>
      <c r="J81" s="9">
        <f t="shared" si="13"/>
        <v>5</v>
      </c>
      <c r="K81" s="9">
        <f t="shared" si="14"/>
        <v>9</v>
      </c>
    </row>
    <row r="82" spans="1:14" ht="15.6">
      <c r="A82" s="26"/>
      <c r="B82" s="7" t="s">
        <v>78</v>
      </c>
      <c r="C82" s="7" t="s">
        <v>199</v>
      </c>
      <c r="D82" s="7" t="s">
        <v>181</v>
      </c>
      <c r="E82" s="9">
        <v>0</v>
      </c>
      <c r="F82" s="9">
        <v>0</v>
      </c>
      <c r="G82" s="9">
        <f t="shared" si="15"/>
        <v>0</v>
      </c>
      <c r="H82" s="9">
        <v>3</v>
      </c>
      <c r="I82" s="9">
        <v>5</v>
      </c>
      <c r="J82" s="9">
        <f t="shared" si="13"/>
        <v>8</v>
      </c>
      <c r="K82" s="9">
        <f t="shared" si="14"/>
        <v>8</v>
      </c>
    </row>
    <row r="83" spans="1:14" ht="15.6">
      <c r="A83" s="26"/>
      <c r="B83" s="7" t="s">
        <v>78</v>
      </c>
      <c r="C83" s="7" t="s">
        <v>200</v>
      </c>
      <c r="D83" s="7" t="s">
        <v>182</v>
      </c>
      <c r="E83" s="9">
        <v>0</v>
      </c>
      <c r="F83" s="9">
        <v>1</v>
      </c>
      <c r="G83" s="9">
        <f t="shared" si="15"/>
        <v>1</v>
      </c>
      <c r="H83" s="9">
        <v>8</v>
      </c>
      <c r="I83" s="9">
        <v>8</v>
      </c>
      <c r="J83" s="9">
        <f t="shared" si="13"/>
        <v>16</v>
      </c>
      <c r="K83" s="9">
        <f t="shared" si="14"/>
        <v>17</v>
      </c>
    </row>
    <row r="84" spans="1:14" ht="15.6">
      <c r="A84" s="26"/>
      <c r="B84" s="7" t="s">
        <v>78</v>
      </c>
      <c r="C84" s="7" t="s">
        <v>201</v>
      </c>
      <c r="D84" s="7" t="s">
        <v>183</v>
      </c>
      <c r="E84" s="9">
        <v>0</v>
      </c>
      <c r="F84" s="9">
        <v>0</v>
      </c>
      <c r="G84" s="9">
        <f t="shared" si="15"/>
        <v>0</v>
      </c>
      <c r="H84" s="9">
        <v>4</v>
      </c>
      <c r="I84" s="9">
        <v>2</v>
      </c>
      <c r="J84" s="9">
        <f t="shared" si="13"/>
        <v>6</v>
      </c>
      <c r="K84" s="9">
        <f t="shared" si="14"/>
        <v>6</v>
      </c>
    </row>
    <row r="85" spans="1:14" ht="15.6">
      <c r="A85" s="26"/>
      <c r="B85" s="7" t="s">
        <v>78</v>
      </c>
      <c r="C85" s="7" t="s">
        <v>202</v>
      </c>
      <c r="D85" s="7" t="s">
        <v>26</v>
      </c>
      <c r="E85" s="9">
        <v>3</v>
      </c>
      <c r="F85" s="9">
        <v>3</v>
      </c>
      <c r="G85" s="9">
        <f t="shared" si="15"/>
        <v>6</v>
      </c>
      <c r="H85" s="9">
        <v>10</v>
      </c>
      <c r="I85" s="9">
        <v>13</v>
      </c>
      <c r="J85" s="9">
        <f t="shared" si="13"/>
        <v>23</v>
      </c>
      <c r="K85" s="9">
        <f t="shared" si="14"/>
        <v>29</v>
      </c>
    </row>
    <row r="86" spans="1:14" ht="15.6">
      <c r="A86" s="26"/>
      <c r="B86" s="7" t="s">
        <v>78</v>
      </c>
      <c r="C86" s="7" t="s">
        <v>203</v>
      </c>
      <c r="D86" s="7" t="s">
        <v>44</v>
      </c>
      <c r="E86" s="9">
        <v>0</v>
      </c>
      <c r="F86" s="9">
        <v>0</v>
      </c>
      <c r="G86" s="9">
        <f t="shared" si="15"/>
        <v>0</v>
      </c>
      <c r="H86" s="9">
        <v>1</v>
      </c>
      <c r="I86" s="9">
        <v>4</v>
      </c>
      <c r="J86" s="9">
        <f t="shared" si="13"/>
        <v>5</v>
      </c>
      <c r="K86" s="16">
        <f t="shared" si="14"/>
        <v>5</v>
      </c>
      <c r="L86" s="18"/>
      <c r="M86" s="18"/>
      <c r="N86" s="18"/>
    </row>
    <row r="87" spans="1:14" ht="15.6">
      <c r="A87" s="26"/>
      <c r="B87" s="7" t="s">
        <v>78</v>
      </c>
      <c r="C87" s="7" t="s">
        <v>204</v>
      </c>
      <c r="D87" s="7" t="s">
        <v>37</v>
      </c>
      <c r="E87" s="9">
        <v>3</v>
      </c>
      <c r="F87" s="9">
        <v>2</v>
      </c>
      <c r="G87" s="9">
        <f t="shared" si="15"/>
        <v>5</v>
      </c>
      <c r="H87" s="9">
        <v>11</v>
      </c>
      <c r="I87" s="9">
        <v>16</v>
      </c>
      <c r="J87" s="9">
        <f t="shared" si="13"/>
        <v>27</v>
      </c>
      <c r="K87" s="16">
        <f t="shared" si="14"/>
        <v>32</v>
      </c>
      <c r="L87" s="17"/>
      <c r="M87" s="18"/>
      <c r="N87" s="18"/>
    </row>
    <row r="88" spans="1:14" ht="15.6">
      <c r="A88" s="26"/>
      <c r="B88" s="7" t="s">
        <v>78</v>
      </c>
      <c r="C88" s="7" t="s">
        <v>205</v>
      </c>
      <c r="D88" s="7" t="s">
        <v>32</v>
      </c>
      <c r="E88" s="9">
        <v>0</v>
      </c>
      <c r="F88" s="9">
        <v>0</v>
      </c>
      <c r="G88" s="9">
        <f t="shared" si="15"/>
        <v>0</v>
      </c>
      <c r="H88" s="9">
        <v>17</v>
      </c>
      <c r="I88" s="9">
        <v>12</v>
      </c>
      <c r="J88" s="9">
        <f t="shared" si="13"/>
        <v>29</v>
      </c>
      <c r="K88" s="16">
        <f t="shared" si="14"/>
        <v>29</v>
      </c>
      <c r="L88" s="17"/>
      <c r="M88" s="17"/>
      <c r="N88" s="18"/>
    </row>
    <row r="89" spans="1:14" ht="15.6">
      <c r="A89" s="26"/>
      <c r="B89" s="7" t="s">
        <v>78</v>
      </c>
      <c r="C89" s="7" t="s">
        <v>206</v>
      </c>
      <c r="D89" s="7" t="s">
        <v>56</v>
      </c>
      <c r="E89" s="9">
        <v>0</v>
      </c>
      <c r="F89" s="9">
        <v>4</v>
      </c>
      <c r="G89" s="9">
        <f t="shared" si="15"/>
        <v>4</v>
      </c>
      <c r="H89" s="9">
        <v>2</v>
      </c>
      <c r="I89" s="9">
        <v>2</v>
      </c>
      <c r="J89" s="9">
        <f t="shared" si="13"/>
        <v>4</v>
      </c>
      <c r="K89" s="16">
        <f t="shared" si="14"/>
        <v>8</v>
      </c>
      <c r="L89" s="17"/>
      <c r="M89" s="17"/>
      <c r="N89" s="17"/>
    </row>
    <row r="90" spans="1:14" ht="15.6">
      <c r="A90" s="26"/>
      <c r="B90" s="7" t="s">
        <v>78</v>
      </c>
      <c r="C90" s="7" t="s">
        <v>207</v>
      </c>
      <c r="D90" s="7" t="s">
        <v>29</v>
      </c>
      <c r="E90" s="9">
        <v>0</v>
      </c>
      <c r="F90" s="9">
        <v>1</v>
      </c>
      <c r="G90" s="9">
        <f t="shared" si="15"/>
        <v>1</v>
      </c>
      <c r="H90" s="9">
        <v>24</v>
      </c>
      <c r="I90" s="9">
        <v>20</v>
      </c>
      <c r="J90" s="9">
        <f t="shared" si="13"/>
        <v>44</v>
      </c>
      <c r="K90" s="16">
        <f t="shared" si="14"/>
        <v>45</v>
      </c>
      <c r="L90" s="18"/>
      <c r="M90" s="18"/>
      <c r="N90" s="18"/>
    </row>
    <row r="91" spans="1:14" ht="15.6">
      <c r="A91" s="26"/>
      <c r="B91" s="7" t="s">
        <v>78</v>
      </c>
      <c r="C91" s="7" t="s">
        <v>208</v>
      </c>
      <c r="D91" s="7" t="s">
        <v>53</v>
      </c>
      <c r="E91" s="9">
        <v>0</v>
      </c>
      <c r="F91" s="9">
        <v>0</v>
      </c>
      <c r="G91" s="9">
        <f t="shared" si="15"/>
        <v>0</v>
      </c>
      <c r="H91" s="9">
        <v>16</v>
      </c>
      <c r="I91" s="9">
        <v>4</v>
      </c>
      <c r="J91" s="9">
        <f t="shared" si="13"/>
        <v>20</v>
      </c>
      <c r="K91" s="16">
        <f t="shared" si="14"/>
        <v>20</v>
      </c>
      <c r="L91" s="18"/>
      <c r="M91" s="18"/>
      <c r="N91" s="18"/>
    </row>
    <row r="92" spans="1:14" ht="15.6">
      <c r="A92" s="26"/>
      <c r="B92" s="7" t="s">
        <v>78</v>
      </c>
      <c r="C92" s="7" t="s">
        <v>209</v>
      </c>
      <c r="D92" s="7" t="s">
        <v>65</v>
      </c>
      <c r="E92" s="9">
        <v>4</v>
      </c>
      <c r="F92" s="9">
        <v>0</v>
      </c>
      <c r="G92" s="9">
        <f t="shared" si="15"/>
        <v>4</v>
      </c>
      <c r="H92" s="9">
        <v>24</v>
      </c>
      <c r="I92" s="9">
        <v>3</v>
      </c>
      <c r="J92" s="9">
        <f t="shared" si="13"/>
        <v>27</v>
      </c>
      <c r="K92" s="16">
        <f t="shared" si="14"/>
        <v>31</v>
      </c>
      <c r="L92" s="18"/>
      <c r="M92" s="18"/>
      <c r="N92" s="18"/>
    </row>
    <row r="93" spans="1:14" ht="15.6">
      <c r="A93" s="26"/>
      <c r="B93" s="7" t="s">
        <v>78</v>
      </c>
      <c r="C93" s="7" t="s">
        <v>210</v>
      </c>
      <c r="D93" s="7" t="s">
        <v>184</v>
      </c>
      <c r="E93" s="9">
        <v>0</v>
      </c>
      <c r="F93" s="9">
        <v>0</v>
      </c>
      <c r="G93" s="9">
        <f t="shared" si="15"/>
        <v>0</v>
      </c>
      <c r="H93" s="9">
        <v>13</v>
      </c>
      <c r="I93" s="9">
        <v>5</v>
      </c>
      <c r="J93" s="9">
        <f t="shared" si="13"/>
        <v>18</v>
      </c>
      <c r="K93" s="16">
        <f t="shared" si="14"/>
        <v>18</v>
      </c>
      <c r="L93" s="18"/>
      <c r="M93" s="18"/>
      <c r="N93" s="18"/>
    </row>
    <row r="94" spans="1:14" ht="15.6">
      <c r="A94" s="26"/>
      <c r="B94" s="7" t="s">
        <v>78</v>
      </c>
      <c r="C94" s="7" t="s">
        <v>211</v>
      </c>
      <c r="D94" s="7" t="s">
        <v>185</v>
      </c>
      <c r="E94" s="9">
        <v>1</v>
      </c>
      <c r="F94" s="9">
        <v>1</v>
      </c>
      <c r="G94" s="9">
        <f t="shared" si="15"/>
        <v>2</v>
      </c>
      <c r="H94" s="9">
        <v>5</v>
      </c>
      <c r="I94" s="9">
        <v>3</v>
      </c>
      <c r="J94" s="9">
        <f t="shared" si="13"/>
        <v>8</v>
      </c>
      <c r="K94" s="16">
        <f t="shared" si="14"/>
        <v>10</v>
      </c>
      <c r="L94" s="18"/>
      <c r="M94" s="18"/>
      <c r="N94" s="18"/>
    </row>
    <row r="95" spans="1:14" ht="15.6">
      <c r="A95" s="26"/>
      <c r="B95" s="7" t="s">
        <v>78</v>
      </c>
      <c r="C95" s="7" t="s">
        <v>212</v>
      </c>
      <c r="D95" s="7" t="s">
        <v>28</v>
      </c>
      <c r="E95" s="9">
        <v>2</v>
      </c>
      <c r="F95" s="9">
        <v>0</v>
      </c>
      <c r="G95" s="9">
        <f t="shared" si="15"/>
        <v>2</v>
      </c>
      <c r="H95" s="9">
        <v>17</v>
      </c>
      <c r="I95" s="9">
        <v>7</v>
      </c>
      <c r="J95" s="9">
        <f t="shared" si="13"/>
        <v>24</v>
      </c>
      <c r="K95" s="16">
        <f t="shared" si="14"/>
        <v>26</v>
      </c>
      <c r="L95" s="18"/>
      <c r="M95" s="18"/>
      <c r="N95" s="18"/>
    </row>
    <row r="96" spans="1:14" ht="15.6">
      <c r="A96" s="26"/>
      <c r="B96" s="7" t="s">
        <v>78</v>
      </c>
      <c r="C96" s="7" t="s">
        <v>213</v>
      </c>
      <c r="D96" s="7" t="s">
        <v>31</v>
      </c>
      <c r="E96" s="9">
        <v>1</v>
      </c>
      <c r="F96" s="9">
        <v>0</v>
      </c>
      <c r="G96" s="9">
        <f t="shared" si="15"/>
        <v>1</v>
      </c>
      <c r="H96" s="9">
        <v>12</v>
      </c>
      <c r="I96" s="9">
        <v>11</v>
      </c>
      <c r="J96" s="9">
        <f t="shared" si="13"/>
        <v>23</v>
      </c>
      <c r="K96" s="16">
        <f t="shared" si="14"/>
        <v>24</v>
      </c>
      <c r="L96" s="18"/>
      <c r="M96" s="18"/>
      <c r="N96" s="18"/>
    </row>
    <row r="97" spans="1:14" ht="15.6">
      <c r="A97" s="26"/>
      <c r="B97" s="7" t="s">
        <v>78</v>
      </c>
      <c r="C97" s="7" t="s">
        <v>214</v>
      </c>
      <c r="D97" s="7" t="s">
        <v>186</v>
      </c>
      <c r="E97" s="9">
        <v>13</v>
      </c>
      <c r="F97" s="9">
        <v>9</v>
      </c>
      <c r="G97" s="9">
        <f t="shared" si="15"/>
        <v>22</v>
      </c>
      <c r="H97" s="9">
        <v>9</v>
      </c>
      <c r="I97" s="9">
        <v>4</v>
      </c>
      <c r="J97" s="9">
        <f t="shared" si="13"/>
        <v>13</v>
      </c>
      <c r="K97" s="16">
        <f t="shared" si="14"/>
        <v>35</v>
      </c>
      <c r="L97" s="18"/>
      <c r="M97" s="18"/>
      <c r="N97" s="18"/>
    </row>
    <row r="98" spans="1:14" ht="15.6">
      <c r="A98" s="26"/>
      <c r="B98" s="7" t="s">
        <v>78</v>
      </c>
      <c r="C98" s="7" t="s">
        <v>215</v>
      </c>
      <c r="D98" s="7" t="s">
        <v>33</v>
      </c>
      <c r="E98" s="9">
        <v>4</v>
      </c>
      <c r="F98" s="9">
        <v>2</v>
      </c>
      <c r="G98" s="9">
        <f t="shared" si="15"/>
        <v>6</v>
      </c>
      <c r="H98" s="9">
        <v>10</v>
      </c>
      <c r="I98" s="9">
        <v>6</v>
      </c>
      <c r="J98" s="9">
        <f t="shared" si="13"/>
        <v>16</v>
      </c>
      <c r="K98" s="16">
        <f t="shared" si="14"/>
        <v>22</v>
      </c>
      <c r="L98" s="18"/>
      <c r="M98" s="18"/>
      <c r="N98" s="18"/>
    </row>
    <row r="99" spans="1:14" ht="15.6">
      <c r="A99" s="26"/>
      <c r="B99" s="7" t="s">
        <v>78</v>
      </c>
      <c r="C99" s="7" t="s">
        <v>216</v>
      </c>
      <c r="D99" s="7" t="s">
        <v>25</v>
      </c>
      <c r="E99" s="9">
        <v>0</v>
      </c>
      <c r="F99" s="9">
        <v>0</v>
      </c>
      <c r="G99" s="9">
        <f t="shared" si="15"/>
        <v>0</v>
      </c>
      <c r="H99" s="9">
        <v>3</v>
      </c>
      <c r="I99" s="9">
        <v>12</v>
      </c>
      <c r="J99" s="9">
        <f t="shared" si="13"/>
        <v>15</v>
      </c>
      <c r="K99" s="16">
        <f t="shared" si="14"/>
        <v>15</v>
      </c>
      <c r="L99" s="18"/>
      <c r="M99" s="18"/>
      <c r="N99" s="18"/>
    </row>
    <row r="100" spans="1:14" ht="15.6">
      <c r="A100" s="26"/>
      <c r="B100" s="7" t="s">
        <v>78</v>
      </c>
      <c r="C100" s="7" t="s">
        <v>217</v>
      </c>
      <c r="D100" s="7" t="s">
        <v>187</v>
      </c>
      <c r="E100" s="9">
        <v>0</v>
      </c>
      <c r="F100" s="9">
        <v>1</v>
      </c>
      <c r="G100" s="9">
        <f t="shared" si="15"/>
        <v>1</v>
      </c>
      <c r="H100" s="9">
        <v>2</v>
      </c>
      <c r="I100" s="9">
        <v>1</v>
      </c>
      <c r="J100" s="9">
        <f t="shared" si="13"/>
        <v>3</v>
      </c>
      <c r="K100" s="16">
        <f t="shared" si="14"/>
        <v>4</v>
      </c>
      <c r="L100" s="18"/>
      <c r="M100" s="18"/>
      <c r="N100" s="18"/>
    </row>
    <row r="101" spans="1:14" ht="15.6">
      <c r="A101" s="26"/>
      <c r="B101" s="7" t="s">
        <v>78</v>
      </c>
      <c r="C101" s="7" t="s">
        <v>218</v>
      </c>
      <c r="D101" s="7" t="s">
        <v>35</v>
      </c>
      <c r="E101" s="9">
        <v>0</v>
      </c>
      <c r="F101" s="9">
        <v>0</v>
      </c>
      <c r="G101" s="9">
        <f t="shared" si="15"/>
        <v>0</v>
      </c>
      <c r="H101" s="9">
        <v>18</v>
      </c>
      <c r="I101" s="9">
        <v>19</v>
      </c>
      <c r="J101" s="9">
        <f t="shared" si="13"/>
        <v>37</v>
      </c>
      <c r="K101" s="16">
        <f t="shared" si="14"/>
        <v>37</v>
      </c>
      <c r="L101" s="18"/>
      <c r="M101" s="18"/>
      <c r="N101" s="18"/>
    </row>
    <row r="102" spans="1:14" ht="15.6">
      <c r="A102" s="26"/>
      <c r="B102" s="7" t="s">
        <v>78</v>
      </c>
      <c r="C102" s="7" t="s">
        <v>219</v>
      </c>
      <c r="D102" s="7" t="s">
        <v>36</v>
      </c>
      <c r="E102" s="9">
        <v>3</v>
      </c>
      <c r="F102" s="9">
        <v>0</v>
      </c>
      <c r="G102" s="9">
        <f t="shared" si="15"/>
        <v>3</v>
      </c>
      <c r="H102" s="9">
        <v>15</v>
      </c>
      <c r="I102" s="9">
        <v>2</v>
      </c>
      <c r="J102" s="9">
        <f t="shared" si="13"/>
        <v>17</v>
      </c>
      <c r="K102" s="16">
        <f t="shared" si="14"/>
        <v>20</v>
      </c>
      <c r="L102" s="18"/>
      <c r="M102" s="18"/>
      <c r="N102" s="18"/>
    </row>
    <row r="103" spans="1:14" ht="15.6">
      <c r="A103" s="26"/>
      <c r="B103" s="7" t="s">
        <v>78</v>
      </c>
      <c r="C103" s="7" t="s">
        <v>220</v>
      </c>
      <c r="D103" s="7" t="s">
        <v>188</v>
      </c>
      <c r="E103" s="9">
        <v>1</v>
      </c>
      <c r="F103" s="9">
        <v>0</v>
      </c>
      <c r="G103" s="9">
        <f t="shared" si="15"/>
        <v>1</v>
      </c>
      <c r="H103" s="9">
        <v>3</v>
      </c>
      <c r="I103" s="9">
        <v>2</v>
      </c>
      <c r="J103" s="9">
        <f t="shared" si="13"/>
        <v>5</v>
      </c>
      <c r="K103" s="16">
        <f t="shared" si="14"/>
        <v>6</v>
      </c>
      <c r="L103" s="18"/>
      <c r="M103" s="18"/>
      <c r="N103" s="18"/>
    </row>
    <row r="104" spans="1:14" ht="15.6">
      <c r="A104" s="26"/>
      <c r="B104" s="7" t="s">
        <v>78</v>
      </c>
      <c r="C104" s="7" t="s">
        <v>221</v>
      </c>
      <c r="D104" s="7" t="s">
        <v>189</v>
      </c>
      <c r="E104" s="9">
        <v>1</v>
      </c>
      <c r="F104" s="9">
        <v>1</v>
      </c>
      <c r="G104" s="9">
        <f t="shared" si="15"/>
        <v>2</v>
      </c>
      <c r="H104" s="9">
        <v>1</v>
      </c>
      <c r="I104" s="9">
        <v>6</v>
      </c>
      <c r="J104" s="9">
        <f t="shared" si="13"/>
        <v>7</v>
      </c>
      <c r="K104" s="16">
        <f t="shared" si="14"/>
        <v>9</v>
      </c>
      <c r="L104" s="19"/>
      <c r="M104" s="18"/>
      <c r="N104" s="18"/>
    </row>
    <row r="105" spans="1:14" ht="15.6">
      <c r="A105" s="26"/>
      <c r="B105" s="7" t="s">
        <v>78</v>
      </c>
      <c r="C105" s="7" t="s">
        <v>222</v>
      </c>
      <c r="D105" s="7" t="s">
        <v>190</v>
      </c>
      <c r="E105" s="9">
        <v>1</v>
      </c>
      <c r="F105" s="9">
        <v>1</v>
      </c>
      <c r="G105" s="9">
        <f t="shared" si="15"/>
        <v>2</v>
      </c>
      <c r="H105" s="9">
        <v>6</v>
      </c>
      <c r="I105" s="9">
        <v>7</v>
      </c>
      <c r="J105" s="9">
        <f t="shared" si="13"/>
        <v>13</v>
      </c>
      <c r="K105" s="16">
        <f t="shared" si="14"/>
        <v>15</v>
      </c>
      <c r="L105" s="18"/>
      <c r="M105" s="18"/>
      <c r="N105" s="18"/>
    </row>
    <row r="106" spans="1:14" ht="15.6">
      <c r="A106" s="26"/>
      <c r="B106" s="7" t="s">
        <v>78</v>
      </c>
      <c r="C106" s="7" t="s">
        <v>223</v>
      </c>
      <c r="D106" s="7" t="s">
        <v>191</v>
      </c>
      <c r="E106" s="9">
        <v>2</v>
      </c>
      <c r="F106" s="9">
        <v>1</v>
      </c>
      <c r="G106" s="9">
        <f t="shared" si="15"/>
        <v>3</v>
      </c>
      <c r="H106" s="9">
        <v>9</v>
      </c>
      <c r="I106" s="9">
        <v>3</v>
      </c>
      <c r="J106" s="9">
        <f t="shared" si="13"/>
        <v>12</v>
      </c>
      <c r="K106" s="9">
        <f t="shared" si="14"/>
        <v>15</v>
      </c>
    </row>
    <row r="107" spans="1:14" ht="15.6">
      <c r="A107" s="26"/>
      <c r="B107" s="7" t="s">
        <v>78</v>
      </c>
      <c r="C107" s="7" t="s">
        <v>224</v>
      </c>
      <c r="D107" s="7" t="s">
        <v>192</v>
      </c>
      <c r="E107" s="9">
        <v>0</v>
      </c>
      <c r="F107" s="9">
        <v>0</v>
      </c>
      <c r="G107" s="9">
        <f t="shared" si="15"/>
        <v>0</v>
      </c>
      <c r="H107" s="9">
        <v>2</v>
      </c>
      <c r="I107" s="9">
        <v>1</v>
      </c>
      <c r="J107" s="9">
        <f t="shared" si="13"/>
        <v>3</v>
      </c>
      <c r="K107" s="9">
        <f t="shared" si="14"/>
        <v>3</v>
      </c>
    </row>
    <row r="108" spans="1:14" ht="15.6">
      <c r="A108" s="26"/>
      <c r="B108" s="7" t="s">
        <v>78</v>
      </c>
      <c r="C108" s="7" t="s">
        <v>225</v>
      </c>
      <c r="D108" s="7" t="s">
        <v>27</v>
      </c>
      <c r="E108" s="9">
        <v>0</v>
      </c>
      <c r="F108" s="9">
        <v>2</v>
      </c>
      <c r="G108" s="9">
        <f t="shared" si="15"/>
        <v>2</v>
      </c>
      <c r="H108" s="9">
        <v>5</v>
      </c>
      <c r="I108" s="9">
        <v>11</v>
      </c>
      <c r="J108" s="9">
        <f t="shared" si="13"/>
        <v>16</v>
      </c>
      <c r="K108" s="9">
        <f t="shared" si="14"/>
        <v>18</v>
      </c>
    </row>
    <row r="109" spans="1:14" ht="15.6">
      <c r="A109" s="26"/>
      <c r="B109" s="7" t="s">
        <v>78</v>
      </c>
      <c r="C109" s="7" t="s">
        <v>226</v>
      </c>
      <c r="D109" s="7" t="s">
        <v>54</v>
      </c>
      <c r="E109" s="9">
        <v>0</v>
      </c>
      <c r="F109" s="9">
        <v>0</v>
      </c>
      <c r="G109" s="9">
        <f t="shared" si="15"/>
        <v>0</v>
      </c>
      <c r="H109" s="9">
        <v>6</v>
      </c>
      <c r="I109" s="9">
        <v>14</v>
      </c>
      <c r="J109" s="9">
        <f t="shared" si="13"/>
        <v>20</v>
      </c>
      <c r="K109" s="9">
        <f t="shared" si="14"/>
        <v>20</v>
      </c>
    </row>
    <row r="110" spans="1:14" ht="15.6">
      <c r="A110" s="26"/>
      <c r="B110" s="7" t="s">
        <v>78</v>
      </c>
      <c r="C110" s="11">
        <v>10640</v>
      </c>
      <c r="D110" s="7" t="s">
        <v>61</v>
      </c>
      <c r="E110" s="9">
        <v>0</v>
      </c>
      <c r="F110" s="9">
        <v>0</v>
      </c>
      <c r="G110" s="9">
        <f t="shared" si="15"/>
        <v>0</v>
      </c>
      <c r="H110" s="9">
        <v>8</v>
      </c>
      <c r="I110" s="9">
        <v>9</v>
      </c>
      <c r="J110" s="9">
        <f t="shared" si="13"/>
        <v>17</v>
      </c>
      <c r="K110" s="9">
        <f t="shared" si="14"/>
        <v>17</v>
      </c>
    </row>
    <row r="111" spans="1:14" ht="15.6">
      <c r="A111" s="6"/>
      <c r="B111" s="2"/>
      <c r="C111" s="2"/>
      <c r="D111" s="2" t="s">
        <v>38</v>
      </c>
      <c r="E111" s="10">
        <f>SUM(E76:E110)</f>
        <v>47</v>
      </c>
      <c r="F111" s="10">
        <f t="shared" ref="F111:K111" si="16">SUM(F76:F110)</f>
        <v>33</v>
      </c>
      <c r="G111" s="10">
        <f t="shared" si="16"/>
        <v>80</v>
      </c>
      <c r="H111" s="10">
        <f t="shared" si="16"/>
        <v>306</v>
      </c>
      <c r="I111" s="10">
        <f t="shared" si="16"/>
        <v>236</v>
      </c>
      <c r="J111" s="10">
        <f t="shared" si="16"/>
        <v>542</v>
      </c>
      <c r="K111" s="10">
        <f t="shared" si="16"/>
        <v>622</v>
      </c>
    </row>
    <row r="112" spans="1:14" ht="21">
      <c r="A112" s="4"/>
      <c r="B112" s="20" t="s">
        <v>227</v>
      </c>
      <c r="C112" s="21"/>
      <c r="D112" s="22"/>
      <c r="E112" s="1">
        <f>E21+E75+E111</f>
        <v>144</v>
      </c>
      <c r="F112" s="12">
        <f t="shared" ref="F112:K112" si="17">F21+F75+F111</f>
        <v>113</v>
      </c>
      <c r="G112" s="12">
        <f t="shared" si="17"/>
        <v>257</v>
      </c>
      <c r="H112" s="12">
        <f t="shared" si="17"/>
        <v>734</v>
      </c>
      <c r="I112" s="12">
        <f t="shared" si="17"/>
        <v>727</v>
      </c>
      <c r="J112" s="12">
        <f t="shared" si="17"/>
        <v>1461</v>
      </c>
      <c r="K112" s="12">
        <f t="shared" si="17"/>
        <v>1718</v>
      </c>
    </row>
  </sheetData>
  <sortState xmlns:xlrd2="http://schemas.microsoft.com/office/spreadsheetml/2017/richdata2" ref="B79:K115">
    <sortCondition ref="C79:C115"/>
  </sortState>
  <mergeCells count="14">
    <mergeCell ref="B112:D112"/>
    <mergeCell ref="A22:A75"/>
    <mergeCell ref="A76:A110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  <mergeCell ref="A5:A20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2324AP 2323SP 2301TP</vt:lpstr>
      <vt:lpstr>'POSGR 2324AP 2323SP 2301TP'!Títulos_a_imprimir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lenovo</cp:lastModifiedBy>
  <cp:lastPrinted>2020-10-02T23:29:28Z</cp:lastPrinted>
  <dcterms:created xsi:type="dcterms:W3CDTF">2018-10-04T23:47:15Z</dcterms:created>
  <dcterms:modified xsi:type="dcterms:W3CDTF">2023-04-05T05:15:05Z</dcterms:modified>
</cp:coreProperties>
</file>